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/>
  <mc:AlternateContent xmlns:mc="http://schemas.openxmlformats.org/markup-compatibility/2006">
    <mc:Choice Requires="x15">
      <x15ac:absPath xmlns:x15ac="http://schemas.microsoft.com/office/spreadsheetml/2010/11/ac" url="https://unimiskolchu-my.sharepoint.com/personal/eva_graholy_uni-miskolc_hu/Documents/Dokumentumok/DIAAKOK/2025_2026/Órarend_2526_1félév/"/>
    </mc:Choice>
  </mc:AlternateContent>
  <xr:revisionPtr revIDLastSave="220" documentId="13_ncr:1_{B06D8076-49F5-4A3A-9F92-6051C79B7208}" xr6:coauthVersionLast="47" xr6:coauthVersionMax="47" xr10:uidLastSave="{4EE614A8-A76D-4A0A-9359-64C260F5F81B}"/>
  <bookViews>
    <workbookView xWindow="-120" yWindow="-120" windowWidth="29040" windowHeight="15720" xr2:uid="{00000000-000D-0000-FFFF-FFFF00000000}"/>
  </bookViews>
  <sheets>
    <sheet name="SzociológiaBA" sheetId="3" r:id="rId1"/>
  </sheets>
  <definedNames>
    <definedName name="_xlnm.Print_Area" localSheetId="0">SzociológiaBA!$A$1:$I$98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5" i="3" l="1"/>
  <c r="I75" i="3"/>
  <c r="I74" i="3"/>
  <c r="I51" i="3"/>
  <c r="I41" i="3"/>
  <c r="I39" i="3"/>
  <c r="I13" i="3"/>
  <c r="I10" i="3"/>
  <c r="I9" i="3"/>
  <c r="I7" i="3"/>
  <c r="I6" i="3"/>
</calcChain>
</file>

<file path=xl/sharedStrings.xml><?xml version="1.0" encoding="utf-8"?>
<sst xmlns="http://schemas.openxmlformats.org/spreadsheetml/2006/main" count="310" uniqueCount="154">
  <si>
    <t>Időpont</t>
  </si>
  <si>
    <t>Tantárgy</t>
  </si>
  <si>
    <t>Óra típusa</t>
  </si>
  <si>
    <t>Neptun kód</t>
  </si>
  <si>
    <t>Oktató</t>
  </si>
  <si>
    <t>Épület/terem</t>
  </si>
  <si>
    <t>10-12</t>
  </si>
  <si>
    <t>12-14</t>
  </si>
  <si>
    <t>14-16</t>
  </si>
  <si>
    <t>Kedd</t>
  </si>
  <si>
    <t xml:space="preserve">Szerda </t>
  </si>
  <si>
    <t xml:space="preserve">Csütörtök </t>
  </si>
  <si>
    <t xml:space="preserve">Péntek </t>
  </si>
  <si>
    <t>Mihályi Helga</t>
  </si>
  <si>
    <t>előadás</t>
  </si>
  <si>
    <t>gyakorlat</t>
  </si>
  <si>
    <t xml:space="preserve">Szociológiatörténet I. </t>
  </si>
  <si>
    <t>Bevezetés a szociológiába</t>
  </si>
  <si>
    <t xml:space="preserve">Terepgyakorlat I. </t>
  </si>
  <si>
    <t>Bevezetés a kulturális antropológiába</t>
  </si>
  <si>
    <t>Kutatásmódszertan</t>
  </si>
  <si>
    <t>Bevezetés a filozófiába</t>
  </si>
  <si>
    <t>Bevezetés a politikatudományba</t>
  </si>
  <si>
    <t>Megjegyzés</t>
  </si>
  <si>
    <t>Dr. Faragó László</t>
  </si>
  <si>
    <t>BTSCN1104</t>
  </si>
  <si>
    <t>BTSCN1106</t>
  </si>
  <si>
    <t>BTSCN1105</t>
  </si>
  <si>
    <t>BTSCN1107</t>
  </si>
  <si>
    <t>BTSCN1101</t>
  </si>
  <si>
    <t>BTSCN1102</t>
  </si>
  <si>
    <t>BTSCN1103</t>
  </si>
  <si>
    <t xml:space="preserve">Társadalomelmélet II. </t>
  </si>
  <si>
    <t xml:space="preserve">Szociológiatörténet III. </t>
  </si>
  <si>
    <t xml:space="preserve">Szociálpszichológia II. </t>
  </si>
  <si>
    <t>Prof. Dr. Csepeli György</t>
  </si>
  <si>
    <t>Szerda</t>
  </si>
  <si>
    <t>Kredit</t>
  </si>
  <si>
    <t xml:space="preserve">Terepgyakorlat III. </t>
  </si>
  <si>
    <t>BTSCN3301</t>
  </si>
  <si>
    <t>BTSCN3302</t>
  </si>
  <si>
    <t>BTSCN3303</t>
  </si>
  <si>
    <t>BTSCN3304</t>
  </si>
  <si>
    <t>BTSCN3306</t>
  </si>
  <si>
    <t>BTSCN3307</t>
  </si>
  <si>
    <t>BTSCN3309</t>
  </si>
  <si>
    <t>BTSCN3310</t>
  </si>
  <si>
    <t>BTSCN331</t>
  </si>
  <si>
    <t>Dr. Osváth Andrea</t>
  </si>
  <si>
    <t>Dr. Havasi Virág</t>
  </si>
  <si>
    <t>Terepgyakorlat V.</t>
  </si>
  <si>
    <t xml:space="preserve">Gyukits György </t>
  </si>
  <si>
    <t>Gazdaságszociológia</t>
  </si>
  <si>
    <t>Megjegyzések az órarendhez:</t>
  </si>
  <si>
    <t>Vallásszociológia</t>
  </si>
  <si>
    <t>Demográfia</t>
  </si>
  <si>
    <t>Társadalomtörténet</t>
  </si>
  <si>
    <t>BTSCN3305</t>
  </si>
  <si>
    <t>BTSCN5506</t>
  </si>
  <si>
    <t>BTSCN5507</t>
  </si>
  <si>
    <t>BTSCN5505</t>
  </si>
  <si>
    <t>BTSCN5501</t>
  </si>
  <si>
    <t>BTSCN5503</t>
  </si>
  <si>
    <t>BTSCN5504</t>
  </si>
  <si>
    <t>8:30-10</t>
  </si>
  <si>
    <t>Gyukits György</t>
  </si>
  <si>
    <t>16-17:30</t>
  </si>
  <si>
    <t>Dr. Fekete Sándor</t>
  </si>
  <si>
    <t xml:space="preserve">Fel kell még venni a </t>
  </si>
  <si>
    <t xml:space="preserve"> Együtt Nemzet közi tan. BA I.</t>
  </si>
  <si>
    <t>Együtt Pol. BA, Nemzetközi tan. BA, minor</t>
  </si>
  <si>
    <t>Szirbik Gabriella</t>
  </si>
  <si>
    <t>SZOCIOLÓGIA BA szak, nappali tagozat  I. félév</t>
  </si>
  <si>
    <t>BTSCN1109</t>
  </si>
  <si>
    <t>Prof. Dr. Papp Attila</t>
  </si>
  <si>
    <t>Dr. habil. Szabó-Tóth Kinga</t>
  </si>
  <si>
    <t>Hétfő</t>
  </si>
  <si>
    <t>aláírás</t>
  </si>
  <si>
    <t>Módszertan gyakorlat I. (Adatgyűjtés 1.)</t>
  </si>
  <si>
    <t>Módszertan gyakorlat V. (Projektgenerálás)</t>
  </si>
  <si>
    <t>Módszertan gyakorlat VII.( Projekt menedzselés, kutatásszervezés)</t>
  </si>
  <si>
    <t>Módszertan gyakorlat III. (Adatfeldolgozás 1.)</t>
  </si>
  <si>
    <t>**Bevezetés a számítástechnikába</t>
  </si>
  <si>
    <t>Csütörtök</t>
  </si>
  <si>
    <t>gyakolat</t>
  </si>
  <si>
    <t xml:space="preserve">Tömegkommunikáció szociológiája </t>
  </si>
  <si>
    <t>BTSCN5502</t>
  </si>
  <si>
    <t>BTSCN1108</t>
  </si>
  <si>
    <t xml:space="preserve">Együtt Pol I és Nemzetközi tan. BA I. </t>
  </si>
  <si>
    <t>13-14:30</t>
  </si>
  <si>
    <t>14:45-16</t>
  </si>
  <si>
    <t>BTSCN5510</t>
  </si>
  <si>
    <t xml:space="preserve">Szaknyelv I. </t>
  </si>
  <si>
    <t>IOK</t>
  </si>
  <si>
    <t>A2 nyelvtudás alatt</t>
  </si>
  <si>
    <t>16-18</t>
  </si>
  <si>
    <t>Együtt Szoc minor</t>
  </si>
  <si>
    <t xml:space="preserve"> Együtt Pol.,I, GYP BA I és Nk Tan. BA, antrop. BA1, Köz szerv BA I és Szoc minor</t>
  </si>
  <si>
    <t>Idegennyelvi kompetenciafejlesztés I.</t>
  </si>
  <si>
    <t>Testnevelés I. tárgy felvétele kötelező!</t>
  </si>
  <si>
    <t>Együtt Pol. I.és Köz. Szerv I.</t>
  </si>
  <si>
    <t>Dr. habil.  Udvarvölgyi Zsolt András</t>
  </si>
  <si>
    <t>8-10</t>
  </si>
  <si>
    <t>2024/20245. tanév, III. évfolyam</t>
  </si>
  <si>
    <t>BTSCN3308 BTSCNM3308</t>
  </si>
  <si>
    <t>2025/2026. tanév, II. évfolyam</t>
  </si>
  <si>
    <t>2025/2026. tanév, I. évfolyam</t>
  </si>
  <si>
    <t>Regisztrációs hét: 2025. szeptember 3. (szerda) 8.00 órától - szeptember 5 (péntek)</t>
  </si>
  <si>
    <t>Elővizsga időszak: 2025. december 8-12</t>
  </si>
  <si>
    <t>Vizsgaidőszak: 2025. december 15-23.; 2026. január 5-31.</t>
  </si>
  <si>
    <r>
      <rPr>
        <b/>
        <u/>
        <sz val="10"/>
        <color theme="4" tint="-0.249977111117893"/>
        <rFont val="Palatino Linotype"/>
        <family val="1"/>
        <charset val="238"/>
      </rPr>
      <t>Idegen nyelv I. Szabadon választható.</t>
    </r>
    <r>
      <rPr>
        <i/>
        <u/>
        <sz val="10"/>
        <color theme="4" tint="-0.249977111117893"/>
        <rFont val="Palatino Linotype"/>
        <family val="1"/>
        <charset val="238"/>
      </rPr>
      <t xml:space="preserve"> </t>
    </r>
    <r>
      <rPr>
        <sz val="10"/>
        <color theme="4" tint="-0.249977111117893"/>
        <rFont val="Palatino Linotype"/>
        <family val="1"/>
        <charset val="238"/>
      </rPr>
      <t>IOK. Szerda 10-12. és csütörtök 14-16</t>
    </r>
  </si>
  <si>
    <t>Idegen nyelv I.</t>
  </si>
  <si>
    <t xml:space="preserve">Szabadon választható </t>
  </si>
  <si>
    <t>Idegen nyelv III.</t>
  </si>
  <si>
    <r>
      <t>Szorgalmi időszak:</t>
    </r>
    <r>
      <rPr>
        <b/>
        <sz val="10"/>
        <color rgb="FF000000"/>
        <rFont val="Palatino Linotype"/>
        <family val="1"/>
        <charset val="238"/>
      </rPr>
      <t xml:space="preserve"> </t>
    </r>
    <r>
      <rPr>
        <sz val="10"/>
        <color rgb="FF000000"/>
        <rFont val="Palatino Linotype"/>
        <family val="1"/>
        <charset val="238"/>
      </rPr>
      <t>2025. szeptember  8. (hétfő) - december 12. (péntek)</t>
    </r>
  </si>
  <si>
    <r>
      <t xml:space="preserve">A tematikák az Alkalmazott Társadalomtudományok Intézete (ATTI) holnapjáról elérhetőek: </t>
    </r>
    <r>
      <rPr>
        <sz val="10"/>
        <color theme="1"/>
        <rFont val="Palatino Linotype"/>
        <family val="1"/>
        <charset val="238"/>
      </rPr>
      <t>https://atti.uni-miskolc.hu/kepzesek.htm</t>
    </r>
  </si>
  <si>
    <r>
      <t>Szorgalmi időszak:</t>
    </r>
    <r>
      <rPr>
        <b/>
        <sz val="10"/>
        <color rgb="FF000000"/>
        <rFont val="Palatino Linotype"/>
        <family val="1"/>
        <charset val="238"/>
      </rPr>
      <t xml:space="preserve"> </t>
    </r>
    <r>
      <rPr>
        <sz val="10"/>
        <color rgb="FF000000"/>
        <rFont val="Palatino Linotype"/>
        <family val="1"/>
        <charset val="238"/>
      </rPr>
      <t>2025. szeptember 8. (hétfő) - december 12. (péntek)</t>
    </r>
  </si>
  <si>
    <t>Merre tovább Magyarország?</t>
  </si>
  <si>
    <t>Dr. Szabó-Tóth Kinga</t>
  </si>
  <si>
    <t>Az órák a MAB székházban kerülnek megtartásra (Miskolc, Erzsébet tér 3)</t>
  </si>
  <si>
    <t>16:30-18</t>
  </si>
  <si>
    <t>12-13:30</t>
  </si>
  <si>
    <t>13:30-16:30</t>
  </si>
  <si>
    <t>Dr. Lakatos Júlia</t>
  </si>
  <si>
    <t xml:space="preserve">Módszertan gyakorlat VIII. </t>
  </si>
  <si>
    <t>Együtt Szoc minor BTSCNM3305</t>
  </si>
  <si>
    <t xml:space="preserve">Együtt Köz. Szerv II. </t>
  </si>
  <si>
    <r>
      <t>BTSCN5508 Szakdolgozatíró szeminárium I. című tárgyat.</t>
    </r>
    <r>
      <rPr>
        <sz val="10"/>
        <color theme="1"/>
        <rFont val="Palatino Linotype"/>
        <family val="1"/>
        <charset val="238"/>
      </rPr>
      <t xml:space="preserve"> A tárgy egyéni konzultáció formájában kerül megtartásra, kérjük, keressék emailben Szabó-Tóth Kingát!</t>
    </r>
  </si>
  <si>
    <r>
      <rPr>
        <b/>
        <sz val="10"/>
        <color theme="1"/>
        <rFont val="Palatino Linotype"/>
        <family val="1"/>
        <charset val="238"/>
      </rPr>
      <t>BTSCN5509 Szakdolgozati konzultáció I.</t>
    </r>
    <r>
      <rPr>
        <sz val="10"/>
        <color theme="1"/>
        <rFont val="Palatino Linotype"/>
        <family val="1"/>
        <charset val="238"/>
      </rPr>
      <t xml:space="preserve"> c. (gyj. 3 kredit) tárgyat, annál az oktatónál kel felvenni, akinél a szakdolgozatot írni szeretnék.</t>
    </r>
  </si>
  <si>
    <r>
      <t xml:space="preserve">Szakdolgozat címbejelentő lap leadási határidő: </t>
    </r>
    <r>
      <rPr>
        <sz val="10"/>
        <color theme="1"/>
        <rFont val="Palatino Linotype"/>
        <family val="1"/>
        <charset val="238"/>
      </rPr>
      <t xml:space="preserve">2025. október 15. </t>
    </r>
  </si>
  <si>
    <r>
      <t xml:space="preserve">A címbejelentő lap elérhető a BTK honlapjáról:  </t>
    </r>
    <r>
      <rPr>
        <sz val="10"/>
        <color theme="1"/>
        <rFont val="Palatino Linotype"/>
        <family val="1"/>
        <charset val="238"/>
      </rPr>
      <t>https://bolcsesz.uni-miskolc.hu/uj/szabalyzatok.php#szabalyzatok</t>
    </r>
  </si>
  <si>
    <t>Együtt Szoc minor, és  szab vál Szoc munka BA és Köz.szerv. BA</t>
  </si>
  <si>
    <t>BTBNSZM6614_IT</t>
  </si>
  <si>
    <t>A/1. magasföldszint XXXII. Ea.</t>
  </si>
  <si>
    <r>
      <t xml:space="preserve">**Bevezetés a számítástechnikába, kéthetnete csoportbontásban. </t>
    </r>
    <r>
      <rPr>
        <b/>
        <sz val="10"/>
        <rFont val="Palatino Linotype"/>
        <family val="1"/>
        <charset val="238"/>
      </rPr>
      <t>Első óra: 09. 19.</t>
    </r>
  </si>
  <si>
    <t>+ szociológia minor</t>
  </si>
  <si>
    <t>Együtt: Komm. és média BA, szoc.minor, Szabadon választhatóként is hirdetve a Szoc munka BA szakon!</t>
  </si>
  <si>
    <t>A/5. II. emelet 204</t>
  </si>
  <si>
    <t>A/5. II. emelet 207</t>
  </si>
  <si>
    <t>A/5. II. emelet 206</t>
  </si>
  <si>
    <t>kihelyzett órák*</t>
  </si>
  <si>
    <t>Időpontok*</t>
  </si>
  <si>
    <t>*BTBNSZM6614_IT Merre tovább Magyarország?: az órák a MAB székházban kerülnek megtartásra (Miskolc, Erzsébet tér 3) az alábbi időpontokban:</t>
  </si>
  <si>
    <t xml:space="preserve">*szeptember 25.; október 2.; október 9.; október 16.; október 30.; november 6.; november 13.; november 20.; november 27.; december 4.; december 11.; </t>
  </si>
  <si>
    <r>
      <rPr>
        <b/>
        <sz val="10"/>
        <color rgb="FF00B050"/>
        <rFont val="Palatino Linotype"/>
        <family val="1"/>
        <charset val="238"/>
      </rPr>
      <t xml:space="preserve">A zöld színnel jelölt tárgyak: szabadon választhatóak.  </t>
    </r>
    <r>
      <rPr>
        <sz val="10"/>
        <color rgb="FF00B050"/>
        <rFont val="Palatino Linotype"/>
        <family val="1"/>
        <charset val="238"/>
      </rPr>
      <t>Javasolt a felvétele, mert így lesz meg a félévben a 30 kredit!</t>
    </r>
  </si>
  <si>
    <t>A zöld színnel jelölt tárgyak: szabadon választhatóak.</t>
  </si>
  <si>
    <t>A/5. II. emelet 205</t>
  </si>
  <si>
    <t>A/5. II. emelet 203</t>
  </si>
  <si>
    <t>Együtt a Nemzetközi tan MA-val és Nemzetközi BA-val!  Kéthetente duplaórában!  *Első óra: 09.10.</t>
  </si>
  <si>
    <r>
      <t>*</t>
    </r>
    <r>
      <rPr>
        <b/>
        <sz val="10"/>
        <rFont val="Palatino Linotype"/>
        <family val="1"/>
        <charset val="238"/>
      </rPr>
      <t>BTSCN5510 Szaknyelv I.:</t>
    </r>
    <r>
      <rPr>
        <sz val="10"/>
        <rFont val="Palatino Linotype"/>
        <family val="1"/>
        <charset val="238"/>
      </rPr>
      <t xml:space="preserve"> kéthetente, dupla órában kerül megtartásra! Időpontok: szeptember 10, október 1, 15, 29, november 12, 26, december 10.</t>
    </r>
  </si>
  <si>
    <t>A/1. III. emelet 324</t>
  </si>
  <si>
    <t>A/1. I. emelet 112</t>
  </si>
  <si>
    <r>
      <t xml:space="preserve">Utolsó módosítás: </t>
    </r>
    <r>
      <rPr>
        <sz val="11"/>
        <rFont val="Palatino Linotype"/>
        <family val="1"/>
        <charset val="238"/>
      </rPr>
      <t>2025. augusztus 11.</t>
    </r>
  </si>
  <si>
    <t>Prof. Dr. Kotics József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</si>
</sst>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2" x14ac:knownFonts="1">
    <font>
      <sz val="11"/>
      <color theme="1"/>
      <name val="Calibri"/>
      <family val="2"/>
      <charset val="238"/>
      <scheme val="minor"/>
    </font>
    <font>
      <b/>
      <sz val="10"/>
      <name val="Palatino Linotype"/>
      <family val="1"/>
      <charset val="238"/>
    </font>
    <font>
      <sz val="10"/>
      <name val="Palatino Linotype"/>
      <family val="1"/>
      <charset val="238"/>
    </font>
    <font>
      <sz val="11"/>
      <color theme="0"/>
      <name val="Calibri"/>
      <family val="2"/>
      <charset val="238"/>
      <scheme val="minor"/>
    </font>
    <font>
      <sz val="14"/>
      <name val="Palatino Linotype"/>
      <family val="1"/>
      <charset val="238"/>
    </font>
    <font>
      <sz val="10"/>
      <color theme="1"/>
      <name val="Palatino Linotype"/>
      <family val="1"/>
      <charset val="238"/>
    </font>
    <font>
      <sz val="10"/>
      <color theme="8" tint="-0.249977111117893"/>
      <name val="Palatino Linotype"/>
      <family val="1"/>
      <charset val="238"/>
    </font>
    <font>
      <sz val="11"/>
      <color theme="1"/>
      <name val="Palatino Linotype"/>
      <family val="1"/>
      <charset val="238"/>
    </font>
    <font>
      <sz val="11"/>
      <color rgb="FF9C0006"/>
      <name val="Calibri"/>
      <family val="2"/>
      <charset val="238"/>
      <scheme val="minor"/>
    </font>
    <font>
      <b/>
      <sz val="10"/>
      <color theme="1"/>
      <name val="Palatino Linotype"/>
      <family val="1"/>
      <charset val="238"/>
    </font>
    <font>
      <sz val="10"/>
      <color rgb="FF00B050"/>
      <name val="Palatino Linotype"/>
      <family val="1"/>
      <charset val="238"/>
    </font>
    <font>
      <i/>
      <sz val="10"/>
      <name val="Palatino Linotype"/>
      <family val="1"/>
      <charset val="238"/>
    </font>
    <font>
      <i/>
      <sz val="10"/>
      <color theme="8" tint="-0.249977111117893"/>
      <name val="Palatino Linotype"/>
      <family val="1"/>
      <charset val="238"/>
    </font>
    <font>
      <b/>
      <sz val="14"/>
      <name val="Palatino Linotype"/>
      <family val="1"/>
      <charset val="238"/>
    </font>
    <font>
      <sz val="9"/>
      <name val="Palatino Linotype"/>
      <family val="1"/>
      <charset val="238"/>
    </font>
    <font>
      <sz val="9"/>
      <color theme="2" tint="-0.499984740745262"/>
      <name val="Palatino Linotype"/>
      <family val="1"/>
      <charset val="238"/>
    </font>
    <font>
      <sz val="12"/>
      <color theme="2" tint="-0.499984740745262"/>
      <name val="Palatino Linotype"/>
      <family val="1"/>
      <charset val="238"/>
    </font>
    <font>
      <sz val="11"/>
      <name val="Palatino Linotype"/>
      <family val="1"/>
      <charset val="238"/>
    </font>
    <font>
      <i/>
      <sz val="8"/>
      <name val="Palatino Linotype"/>
      <family val="1"/>
      <charset val="238"/>
    </font>
    <font>
      <b/>
      <sz val="9"/>
      <color theme="1"/>
      <name val="Palatino Linotype"/>
      <family val="1"/>
      <charset val="238"/>
    </font>
    <font>
      <sz val="9"/>
      <color theme="1"/>
      <name val="Palatino Linotype"/>
      <family val="1"/>
      <charset val="238"/>
    </font>
    <font>
      <sz val="10"/>
      <color rgb="FF0070C0"/>
      <name val="Palatino Linotype"/>
      <family val="1"/>
      <charset val="238"/>
    </font>
    <font>
      <sz val="11"/>
      <color rgb="FF0070C0"/>
      <name val="Palatino Linotype"/>
      <family val="1"/>
      <charset val="238"/>
    </font>
    <font>
      <sz val="9"/>
      <color rgb="FF0070C0"/>
      <name val="Palatino Linotype"/>
      <family val="1"/>
      <charset val="238"/>
    </font>
    <font>
      <b/>
      <sz val="10"/>
      <color rgb="FF0070C0"/>
      <name val="Palatino Linotype"/>
      <family val="1"/>
      <charset val="238"/>
    </font>
    <font>
      <b/>
      <sz val="11"/>
      <color theme="1"/>
      <name val="Palatino Linotype"/>
      <family val="1"/>
      <charset val="238"/>
    </font>
    <font>
      <b/>
      <sz val="14"/>
      <color theme="1"/>
      <name val="Palatino Linotype"/>
      <family val="1"/>
      <charset val="238"/>
    </font>
    <font>
      <sz val="14"/>
      <color theme="1"/>
      <name val="Palatino Linotype"/>
      <family val="1"/>
      <charset val="238"/>
    </font>
    <font>
      <b/>
      <sz val="11"/>
      <name val="Palatino Linotype"/>
      <family val="1"/>
      <charset val="238"/>
    </font>
    <font>
      <sz val="10"/>
      <color rgb="FF9C0006"/>
      <name val="Palatino Linotype"/>
      <family val="1"/>
      <charset val="238"/>
    </font>
    <font>
      <b/>
      <sz val="10"/>
      <color rgb="FF000000"/>
      <name val="Palatino Linotype"/>
      <family val="1"/>
      <charset val="238"/>
    </font>
    <font>
      <sz val="10"/>
      <color rgb="FF000000"/>
      <name val="Palatino Linotype"/>
      <family val="1"/>
      <charset val="238"/>
    </font>
    <font>
      <sz val="10"/>
      <color theme="4" tint="-0.249977111117893"/>
      <name val="Palatino Linotype"/>
      <family val="1"/>
      <charset val="238"/>
    </font>
    <font>
      <b/>
      <u/>
      <sz val="10"/>
      <color theme="4" tint="-0.249977111117893"/>
      <name val="Palatino Linotype"/>
      <family val="1"/>
      <charset val="238"/>
    </font>
    <font>
      <i/>
      <u/>
      <sz val="10"/>
      <color theme="4" tint="-0.249977111117893"/>
      <name val="Palatino Linotype"/>
      <family val="1"/>
      <charset val="238"/>
    </font>
    <font>
      <i/>
      <sz val="8"/>
      <color rgb="FF0070C0"/>
      <name val="Palatino Linotype"/>
      <family val="1"/>
      <charset val="238"/>
    </font>
    <font>
      <sz val="8"/>
      <name val="Palatino Linotype"/>
      <family val="1"/>
      <charset val="238"/>
    </font>
    <font>
      <strike/>
      <sz val="11"/>
      <name val="Palatino Linotype"/>
      <family val="1"/>
      <charset val="238"/>
    </font>
    <font>
      <strike/>
      <sz val="10"/>
      <name val="Palatino Linotype"/>
      <family val="1"/>
      <charset val="238"/>
    </font>
    <font>
      <b/>
      <sz val="14"/>
      <color rgb="FF00B050"/>
      <name val="Palatino Linotype"/>
      <family val="1"/>
      <charset val="238"/>
    </font>
    <font>
      <b/>
      <sz val="14"/>
      <color theme="4" tint="-0.249977111117893"/>
      <name val="Palatino Linotype"/>
      <family val="1"/>
      <charset val="238"/>
    </font>
    <font>
      <b/>
      <strike/>
      <sz val="14"/>
      <name val="Palatino Linotype"/>
      <family val="1"/>
      <charset val="238"/>
    </font>
    <font>
      <b/>
      <sz val="14"/>
      <color theme="8" tint="-0.249977111117893"/>
      <name val="Palatino Linotype"/>
      <family val="1"/>
      <charset val="238"/>
    </font>
    <font>
      <i/>
      <sz val="10"/>
      <color theme="1"/>
      <name val="Palatino Linotype"/>
      <family val="1"/>
      <charset val="238"/>
    </font>
    <font>
      <i/>
      <sz val="10"/>
      <color rgb="FF0070C0"/>
      <name val="Palatino Linotype"/>
      <family val="1"/>
      <charset val="238"/>
    </font>
    <font>
      <i/>
      <sz val="9"/>
      <name val="Palatino Linotype"/>
      <family val="1"/>
      <charset val="238"/>
    </font>
    <font>
      <i/>
      <sz val="9"/>
      <color theme="1"/>
      <name val="Palatino Linotype"/>
      <family val="1"/>
      <charset val="238"/>
    </font>
    <font>
      <i/>
      <sz val="9"/>
      <color theme="2" tint="-0.499984740745262"/>
      <name val="Palatino Linotype"/>
      <family val="1"/>
      <charset val="238"/>
    </font>
    <font>
      <i/>
      <sz val="9"/>
      <color rgb="FF0070C0"/>
      <name val="Palatino Linotype"/>
      <family val="1"/>
      <charset val="238"/>
    </font>
    <font>
      <sz val="11"/>
      <color rgb="FF006EC0"/>
      <name val="Palatino Linotype"/>
      <family val="1"/>
      <charset val="238"/>
    </font>
    <font>
      <sz val="11"/>
      <color rgb="FF00B050"/>
      <name val="Palatino Linotype"/>
      <family val="1"/>
      <charset val="238"/>
    </font>
    <font>
      <b/>
      <sz val="10"/>
      <color rgb="FF00B050"/>
      <name val="Palatino Linotype"/>
      <family val="1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7CE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3" fillId="3" borderId="0" applyNumberFormat="0" applyBorder="0" applyAlignment="0" applyProtection="0"/>
    <xf numFmtId="0" fontId="8" fillId="6" borderId="0" applyNumberFormat="0" applyBorder="0" applyAlignment="0" applyProtection="0"/>
  </cellStyleXfs>
  <cellXfs count="150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5" fillId="0" borderId="0" xfId="0" applyFont="1"/>
    <xf numFmtId="16" fontId="2" fillId="0" borderId="1" xfId="0" quotePrefix="1" applyNumberFormat="1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6" fillId="0" borderId="0" xfId="0" applyFont="1"/>
    <xf numFmtId="0" fontId="2" fillId="0" borderId="1" xfId="0" quotePrefix="1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5" fillId="0" borderId="0" xfId="0" applyFont="1" applyAlignment="1">
      <alignment wrapText="1"/>
    </xf>
    <xf numFmtId="0" fontId="7" fillId="0" borderId="0" xfId="0" applyFont="1" applyAlignment="1">
      <alignment horizontal="left" vertical="center"/>
    </xf>
    <xf numFmtId="0" fontId="2" fillId="5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2" fillId="5" borderId="1" xfId="0" applyFont="1" applyFill="1" applyBorder="1" applyAlignment="1">
      <alignment horizontal="center" vertical="center"/>
    </xf>
    <xf numFmtId="16" fontId="2" fillId="5" borderId="1" xfId="0" quotePrefix="1" applyNumberFormat="1" applyFont="1" applyFill="1" applyBorder="1" applyAlignment="1">
      <alignment horizontal="left" vertical="center"/>
    </xf>
    <xf numFmtId="0" fontId="1" fillId="5" borderId="1" xfId="0" applyFont="1" applyFill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0" fontId="10" fillId="0" borderId="0" xfId="0" applyFont="1"/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15" fillId="0" borderId="1" xfId="0" applyFont="1" applyBorder="1" applyAlignment="1">
      <alignment horizontal="left" wrapText="1"/>
    </xf>
    <xf numFmtId="0" fontId="16" fillId="0" borderId="0" xfId="0" applyFont="1"/>
    <xf numFmtId="0" fontId="17" fillId="0" borderId="0" xfId="0" applyFont="1" applyAlignment="1">
      <alignment horizontal="left" vertical="center"/>
    </xf>
    <xf numFmtId="0" fontId="18" fillId="0" borderId="1" xfId="0" applyFont="1" applyBorder="1" applyAlignment="1">
      <alignment horizontal="left" vertical="center" wrapText="1"/>
    </xf>
    <xf numFmtId="0" fontId="19" fillId="0" borderId="0" xfId="0" applyFont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5" fillId="0" borderId="1" xfId="0" quotePrefix="1" applyFont="1" applyBorder="1" applyAlignment="1">
      <alignment horizontal="left"/>
    </xf>
    <xf numFmtId="0" fontId="22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0" fontId="7" fillId="0" borderId="0" xfId="0" applyFont="1"/>
    <xf numFmtId="0" fontId="7" fillId="0" borderId="0" xfId="0" applyFont="1" applyAlignment="1">
      <alignment wrapText="1"/>
    </xf>
    <xf numFmtId="0" fontId="9" fillId="0" borderId="0" xfId="0" applyFont="1" applyAlignment="1">
      <alignment horizontal="left" vertical="center" wrapText="1"/>
    </xf>
    <xf numFmtId="0" fontId="25" fillId="0" borderId="1" xfId="0" applyFont="1" applyBorder="1"/>
    <xf numFmtId="0" fontId="29" fillId="5" borderId="1" xfId="2" applyFont="1" applyFill="1" applyBorder="1" applyAlignment="1">
      <alignment horizontal="left" vertical="center" wrapText="1"/>
    </xf>
    <xf numFmtId="0" fontId="20" fillId="0" borderId="0" xfId="0" applyFont="1" applyAlignment="1">
      <alignment wrapText="1"/>
    </xf>
    <xf numFmtId="0" fontId="18" fillId="0" borderId="1" xfId="0" applyFont="1" applyBorder="1" applyAlignment="1">
      <alignment vertical="center" wrapText="1"/>
    </xf>
    <xf numFmtId="0" fontId="18" fillId="5" borderId="1" xfId="0" applyFont="1" applyFill="1" applyBorder="1" applyAlignment="1">
      <alignment horizontal="left" vertical="center" wrapText="1"/>
    </xf>
    <xf numFmtId="0" fontId="14" fillId="0" borderId="1" xfId="0" applyFont="1" applyBorder="1" applyAlignment="1">
      <alignment vertical="center" wrapText="1"/>
    </xf>
    <xf numFmtId="0" fontId="10" fillId="0" borderId="0" xfId="0" applyFont="1" applyAlignment="1">
      <alignment vertical="center"/>
    </xf>
    <xf numFmtId="0" fontId="30" fillId="4" borderId="3" xfId="0" applyFont="1" applyFill="1" applyBorder="1" applyAlignment="1">
      <alignment vertical="center"/>
    </xf>
    <xf numFmtId="0" fontId="5" fillId="4" borderId="4" xfId="0" applyFont="1" applyFill="1" applyBorder="1" applyAlignment="1">
      <alignment horizontal="left" vertical="center" wrapText="1"/>
    </xf>
    <xf numFmtId="0" fontId="5" fillId="4" borderId="4" xfId="0" applyFont="1" applyFill="1" applyBorder="1" applyAlignment="1">
      <alignment horizontal="center"/>
    </xf>
    <xf numFmtId="0" fontId="5" fillId="4" borderId="4" xfId="0" applyFont="1" applyFill="1" applyBorder="1" applyAlignment="1">
      <alignment horizontal="left" vertical="center"/>
    </xf>
    <xf numFmtId="0" fontId="5" fillId="4" borderId="4" xfId="0" applyFont="1" applyFill="1" applyBorder="1"/>
    <xf numFmtId="0" fontId="5" fillId="4" borderId="5" xfId="0" applyFont="1" applyFill="1" applyBorder="1" applyAlignment="1">
      <alignment wrapText="1"/>
    </xf>
    <xf numFmtId="0" fontId="31" fillId="4" borderId="12" xfId="0" applyFont="1" applyFill="1" applyBorder="1" applyAlignment="1">
      <alignment vertical="center"/>
    </xf>
    <xf numFmtId="0" fontId="5" fillId="4" borderId="0" xfId="0" applyFont="1" applyFill="1" applyAlignment="1">
      <alignment horizontal="left" vertical="center" wrapText="1"/>
    </xf>
    <xf numFmtId="0" fontId="5" fillId="4" borderId="0" xfId="0" applyFont="1" applyFill="1" applyAlignment="1">
      <alignment horizontal="center"/>
    </xf>
    <xf numFmtId="0" fontId="5" fillId="4" borderId="0" xfId="0" applyFont="1" applyFill="1" applyAlignment="1">
      <alignment horizontal="left" vertical="center"/>
    </xf>
    <xf numFmtId="0" fontId="5" fillId="4" borderId="0" xfId="0" applyFont="1" applyFill="1"/>
    <xf numFmtId="0" fontId="5" fillId="4" borderId="13" xfId="0" applyFont="1" applyFill="1" applyBorder="1" applyAlignment="1">
      <alignment wrapText="1"/>
    </xf>
    <xf numFmtId="0" fontId="31" fillId="4" borderId="6" xfId="0" applyFont="1" applyFill="1" applyBorder="1" applyAlignment="1">
      <alignment vertical="center"/>
    </xf>
    <xf numFmtId="0" fontId="5" fillId="4" borderId="7" xfId="0" applyFont="1" applyFill="1" applyBorder="1" applyAlignment="1">
      <alignment horizontal="left" vertical="center" wrapText="1"/>
    </xf>
    <xf numFmtId="0" fontId="5" fillId="4" borderId="7" xfId="0" applyFont="1" applyFill="1" applyBorder="1" applyAlignment="1">
      <alignment horizontal="center"/>
    </xf>
    <xf numFmtId="0" fontId="5" fillId="4" borderId="7" xfId="0" applyFont="1" applyFill="1" applyBorder="1" applyAlignment="1">
      <alignment horizontal="left" vertical="center"/>
    </xf>
    <xf numFmtId="0" fontId="5" fillId="4" borderId="7" xfId="0" applyFont="1" applyFill="1" applyBorder="1"/>
    <xf numFmtId="0" fontId="5" fillId="4" borderId="8" xfId="0" applyFont="1" applyFill="1" applyBorder="1" applyAlignment="1">
      <alignment wrapText="1"/>
    </xf>
    <xf numFmtId="0" fontId="9" fillId="0" borderId="0" xfId="0" applyFont="1"/>
    <xf numFmtId="0" fontId="9" fillId="0" borderId="0" xfId="0" applyFont="1" applyAlignment="1">
      <alignment horizontal="center"/>
    </xf>
    <xf numFmtId="0" fontId="9" fillId="0" borderId="0" xfId="0" applyFont="1" applyAlignment="1">
      <alignment wrapText="1"/>
    </xf>
    <xf numFmtId="0" fontId="32" fillId="0" borderId="0" xfId="0" applyFont="1" applyAlignment="1">
      <alignment horizontal="left" vertical="center"/>
    </xf>
    <xf numFmtId="0" fontId="32" fillId="0" borderId="0" xfId="0" applyFont="1" applyAlignment="1">
      <alignment horizontal="left" vertical="center" wrapText="1"/>
    </xf>
    <xf numFmtId="0" fontId="32" fillId="0" borderId="0" xfId="0" applyFont="1"/>
    <xf numFmtId="0" fontId="32" fillId="0" borderId="0" xfId="0" applyFont="1" applyAlignment="1">
      <alignment wrapText="1"/>
    </xf>
    <xf numFmtId="0" fontId="35" fillId="0" borderId="1" xfId="0" applyFont="1" applyBorder="1" applyAlignment="1">
      <alignment horizontal="left" vertical="center" wrapText="1"/>
    </xf>
    <xf numFmtId="0" fontId="17" fillId="0" borderId="0" xfId="0" applyFont="1" applyAlignment="1">
      <alignment horizontal="left" vertical="top"/>
    </xf>
    <xf numFmtId="0" fontId="36" fillId="5" borderId="1" xfId="0" applyFont="1" applyFill="1" applyBorder="1" applyAlignment="1">
      <alignment horizontal="left" vertical="center" wrapText="1"/>
    </xf>
    <xf numFmtId="0" fontId="2" fillId="5" borderId="0" xfId="0" applyFont="1" applyFill="1" applyAlignment="1">
      <alignment horizontal="left"/>
    </xf>
    <xf numFmtId="0" fontId="37" fillId="0" borderId="0" xfId="0" applyFont="1" applyAlignment="1">
      <alignment horizontal="left" vertical="top"/>
    </xf>
    <xf numFmtId="0" fontId="10" fillId="0" borderId="1" xfId="0" applyFont="1" applyBorder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horizontal="left" vertical="center" wrapText="1"/>
    </xf>
    <xf numFmtId="0" fontId="20" fillId="0" borderId="0" xfId="0" applyFont="1"/>
    <xf numFmtId="0" fontId="2" fillId="5" borderId="1" xfId="0" quotePrefix="1" applyFont="1" applyFill="1" applyBorder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38" fillId="0" borderId="0" xfId="0" applyFont="1" applyAlignment="1">
      <alignment horizontal="left" vertical="top"/>
    </xf>
    <xf numFmtId="0" fontId="2" fillId="5" borderId="0" xfId="0" applyFont="1" applyFill="1" applyAlignment="1">
      <alignment horizontal="left" vertical="center"/>
    </xf>
    <xf numFmtId="0" fontId="25" fillId="0" borderId="0" xfId="0" applyFont="1" applyAlignment="1">
      <alignment horizontal="left" vertical="center" wrapText="1"/>
    </xf>
    <xf numFmtId="0" fontId="26" fillId="0" borderId="0" xfId="0" applyFont="1" applyAlignment="1">
      <alignment horizontal="left" vertical="center"/>
    </xf>
    <xf numFmtId="0" fontId="39" fillId="0" borderId="0" xfId="0" applyFont="1" applyAlignment="1">
      <alignment horizontal="left" vertical="center"/>
    </xf>
    <xf numFmtId="0" fontId="40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41" fillId="0" borderId="0" xfId="0" applyFont="1" applyAlignment="1">
      <alignment horizontal="left" vertical="center"/>
    </xf>
    <xf numFmtId="0" fontId="13" fillId="5" borderId="0" xfId="0" applyFont="1" applyFill="1" applyAlignment="1">
      <alignment horizontal="left" vertical="center"/>
    </xf>
    <xf numFmtId="0" fontId="42" fillId="0" borderId="0" xfId="0" applyFont="1" applyAlignment="1">
      <alignment horizontal="left" vertical="center"/>
    </xf>
    <xf numFmtId="0" fontId="43" fillId="0" borderId="0" xfId="0" applyFont="1" applyAlignment="1">
      <alignment horizontal="left" vertical="center"/>
    </xf>
    <xf numFmtId="0" fontId="44" fillId="0" borderId="0" xfId="0" applyFont="1" applyAlignment="1">
      <alignment horizontal="left" vertical="center"/>
    </xf>
    <xf numFmtId="0" fontId="45" fillId="0" borderId="0" xfId="0" applyFont="1" applyAlignment="1">
      <alignment horizontal="left" vertical="center"/>
    </xf>
    <xf numFmtId="0" fontId="5" fillId="0" borderId="1" xfId="0" quotePrefix="1" applyFont="1" applyBorder="1" applyAlignment="1">
      <alignment horizontal="left" vertical="center"/>
    </xf>
    <xf numFmtId="0" fontId="46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47" fillId="0" borderId="0" xfId="0" applyFont="1" applyAlignment="1">
      <alignment horizontal="left" vertical="center"/>
    </xf>
    <xf numFmtId="0" fontId="48" fillId="0" borderId="0" xfId="0" applyFont="1" applyAlignment="1">
      <alignment horizontal="left" vertical="center"/>
    </xf>
    <xf numFmtId="0" fontId="49" fillId="0" borderId="0" xfId="0" applyFont="1" applyAlignment="1">
      <alignment horizontal="left" vertical="center"/>
    </xf>
    <xf numFmtId="0" fontId="2" fillId="0" borderId="0" xfId="0" applyFont="1"/>
    <xf numFmtId="0" fontId="50" fillId="0" borderId="0" xfId="0" applyFont="1" applyAlignment="1">
      <alignment horizontal="left" vertical="center"/>
    </xf>
    <xf numFmtId="0" fontId="51" fillId="0" borderId="0" xfId="0" applyFont="1" applyAlignment="1">
      <alignment vertical="center"/>
    </xf>
    <xf numFmtId="0" fontId="2" fillId="0" borderId="2" xfId="0" quotePrefix="1" applyFont="1" applyBorder="1" applyAlignment="1">
      <alignment horizontal="left" vertical="center"/>
    </xf>
    <xf numFmtId="0" fontId="18" fillId="0" borderId="2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/>
    </xf>
    <xf numFmtId="0" fontId="26" fillId="7" borderId="6" xfId="0" applyFont="1" applyFill="1" applyBorder="1" applyAlignment="1">
      <alignment horizontal="center"/>
    </xf>
    <xf numFmtId="0" fontId="26" fillId="7" borderId="7" xfId="0" applyFont="1" applyFill="1" applyBorder="1" applyAlignment="1">
      <alignment horizontal="center"/>
    </xf>
    <xf numFmtId="0" fontId="26" fillId="7" borderId="8" xfId="0" applyFont="1" applyFill="1" applyBorder="1" applyAlignment="1">
      <alignment horizontal="center"/>
    </xf>
    <xf numFmtId="0" fontId="4" fillId="8" borderId="3" xfId="1" applyFont="1" applyFill="1" applyBorder="1" applyAlignment="1">
      <alignment horizontal="center"/>
    </xf>
    <xf numFmtId="0" fontId="4" fillId="8" borderId="4" xfId="1" applyFont="1" applyFill="1" applyBorder="1" applyAlignment="1">
      <alignment horizontal="center"/>
    </xf>
    <xf numFmtId="0" fontId="4" fillId="8" borderId="5" xfId="1" applyFont="1" applyFill="1" applyBorder="1" applyAlignment="1">
      <alignment horizontal="center"/>
    </xf>
    <xf numFmtId="0" fontId="13" fillId="8" borderId="6" xfId="1" applyFont="1" applyFill="1" applyBorder="1" applyAlignment="1">
      <alignment horizontal="center" vertical="center"/>
    </xf>
    <xf numFmtId="0" fontId="13" fillId="8" borderId="7" xfId="1" applyFont="1" applyFill="1" applyBorder="1" applyAlignment="1">
      <alignment horizontal="center" vertical="center"/>
    </xf>
    <xf numFmtId="0" fontId="13" fillId="8" borderId="8" xfId="1" applyFont="1" applyFill="1" applyBorder="1" applyAlignment="1">
      <alignment horizontal="center" vertical="center"/>
    </xf>
    <xf numFmtId="0" fontId="27" fillId="7" borderId="3" xfId="0" applyFont="1" applyFill="1" applyBorder="1" applyAlignment="1">
      <alignment horizontal="center"/>
    </xf>
    <xf numFmtId="0" fontId="27" fillId="7" borderId="4" xfId="0" applyFont="1" applyFill="1" applyBorder="1" applyAlignment="1">
      <alignment horizontal="center"/>
    </xf>
    <xf numFmtId="0" fontId="27" fillId="7" borderId="5" xfId="0" applyFont="1" applyFill="1" applyBorder="1" applyAlignment="1">
      <alignment horizontal="center"/>
    </xf>
    <xf numFmtId="0" fontId="10" fillId="0" borderId="0" xfId="0" applyFont="1" applyAlignment="1">
      <alignment horizontal="left" vertical="center" wrapText="1"/>
    </xf>
    <xf numFmtId="0" fontId="28" fillId="0" borderId="7" xfId="0" applyFont="1" applyBorder="1" applyAlignment="1">
      <alignment horizontal="left"/>
    </xf>
    <xf numFmtId="0" fontId="4" fillId="4" borderId="3" xfId="1" applyFont="1" applyFill="1" applyBorder="1" applyAlignment="1">
      <alignment horizontal="center"/>
    </xf>
    <xf numFmtId="0" fontId="4" fillId="4" borderId="4" xfId="1" applyFont="1" applyFill="1" applyBorder="1" applyAlignment="1">
      <alignment horizontal="center"/>
    </xf>
    <xf numFmtId="0" fontId="4" fillId="4" borderId="5" xfId="1" applyFont="1" applyFill="1" applyBorder="1" applyAlignment="1">
      <alignment horizontal="center"/>
    </xf>
    <xf numFmtId="0" fontId="13" fillId="4" borderId="6" xfId="1" applyFont="1" applyFill="1" applyBorder="1" applyAlignment="1">
      <alignment horizontal="center"/>
    </xf>
    <xf numFmtId="0" fontId="13" fillId="4" borderId="7" xfId="1" applyFont="1" applyFill="1" applyBorder="1" applyAlignment="1">
      <alignment horizontal="center"/>
    </xf>
    <xf numFmtId="0" fontId="13" fillId="4" borderId="8" xfId="1" applyFont="1" applyFill="1" applyBorder="1" applyAlignment="1">
      <alignment horizontal="center"/>
    </xf>
    <xf numFmtId="0" fontId="1" fillId="2" borderId="9" xfId="0" applyFont="1" applyFill="1" applyBorder="1" applyAlignment="1">
      <alignment horizontal="left" vertical="center"/>
    </xf>
    <xf numFmtId="0" fontId="1" fillId="2" borderId="10" xfId="0" applyFont="1" applyFill="1" applyBorder="1" applyAlignment="1">
      <alignment horizontal="left" vertical="center"/>
    </xf>
    <xf numFmtId="0" fontId="1" fillId="2" borderId="1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1" fillId="9" borderId="1" xfId="0" quotePrefix="1" applyFont="1" applyFill="1" applyBorder="1" applyAlignment="1">
      <alignment horizontal="left" vertical="center"/>
    </xf>
    <xf numFmtId="0" fontId="21" fillId="9" borderId="1" xfId="0" applyFont="1" applyFill="1" applyBorder="1" applyAlignment="1">
      <alignment horizontal="left" vertical="center" wrapText="1"/>
    </xf>
    <xf numFmtId="0" fontId="21" fillId="9" borderId="1" xfId="0" applyFont="1" applyFill="1" applyBorder="1" applyAlignment="1">
      <alignment horizontal="left" vertical="center"/>
    </xf>
    <xf numFmtId="0" fontId="21" fillId="9" borderId="1" xfId="0" applyFont="1" applyFill="1" applyBorder="1" applyAlignment="1">
      <alignment horizontal="center" vertical="center"/>
    </xf>
    <xf numFmtId="0" fontId="2" fillId="9" borderId="1" xfId="0" applyFont="1" applyFill="1" applyBorder="1" applyAlignment="1">
      <alignment horizontal="left" vertical="center" wrapText="1"/>
    </xf>
    <xf numFmtId="0" fontId="35" fillId="9" borderId="1" xfId="0" applyFont="1" applyFill="1" applyBorder="1" applyAlignment="1">
      <alignment horizontal="left" vertical="center" wrapText="1"/>
    </xf>
    <xf numFmtId="0" fontId="21" fillId="9" borderId="1" xfId="0" applyFont="1" applyFill="1" applyBorder="1" applyAlignment="1">
      <alignment horizontal="left" wrapText="1"/>
    </xf>
    <xf numFmtId="0" fontId="21" fillId="9" borderId="1" xfId="0" applyFont="1" applyFill="1" applyBorder="1" applyAlignment="1">
      <alignment horizontal="left"/>
    </xf>
    <xf numFmtId="0" fontId="23" fillId="9" borderId="1" xfId="0" applyFont="1" applyFill="1" applyBorder="1" applyAlignment="1">
      <alignment horizontal="center" vertical="center"/>
    </xf>
    <xf numFmtId="0" fontId="24" fillId="9" borderId="1" xfId="0" applyFont="1" applyFill="1" applyBorder="1" applyAlignment="1">
      <alignment horizontal="left" vertical="center"/>
    </xf>
  </cellXfs>
  <cellStyles count="3">
    <cellStyle name="Jelölőszín 2" xfId="1" builtinId="33"/>
    <cellStyle name="Normál" xfId="0" builtinId="0"/>
    <cellStyle name="Rossz" xfId="2" builtinId="2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-téma">
  <a:themeElements>
    <a:clrScheme name="Áramlás">
      <a:dk1>
        <a:sysClr val="windowText" lastClr="000000"/>
      </a:dk1>
      <a:lt1>
        <a:sysClr val="window" lastClr="FFFFFF"/>
      </a:lt1>
      <a:dk2>
        <a:srgbClr val="04617B"/>
      </a:dk2>
      <a:lt2>
        <a:srgbClr val="DBF5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E2D700"/>
      </a:hlink>
      <a:folHlink>
        <a:srgbClr val="85DFD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2" tint="-0.499984740745262"/>
  </sheetPr>
  <dimension ref="A1:I105"/>
  <sheetViews>
    <sheetView tabSelected="1" zoomScaleNormal="100" workbookViewId="0">
      <selection sqref="A1:H1"/>
    </sheetView>
  </sheetViews>
  <sheetFormatPr defaultColWidth="9.140625" defaultRowHeight="21" x14ac:dyDescent="0.3"/>
  <cols>
    <col min="1" max="1" width="11.7109375" style="42" customWidth="1"/>
    <col min="2" max="2" width="41.5703125" style="43" customWidth="1"/>
    <col min="3" max="3" width="10" style="42" bestFit="1" customWidth="1"/>
    <col min="4" max="4" width="16.85546875" style="42" bestFit="1" customWidth="1"/>
    <col min="5" max="5" width="6.42578125" style="42" bestFit="1" customWidth="1"/>
    <col min="6" max="6" width="25" style="42" bestFit="1" customWidth="1"/>
    <col min="7" max="7" width="15.7109375" style="43" customWidth="1"/>
    <col min="8" max="8" width="25.5703125" style="43" customWidth="1"/>
    <col min="9" max="9" width="4.140625" style="92" hidden="1" customWidth="1"/>
    <col min="10" max="16384" width="9.140625" style="42"/>
  </cols>
  <sheetData>
    <row r="1" spans="1:9" x14ac:dyDescent="0.35">
      <c r="A1" s="127" t="s">
        <v>152</v>
      </c>
      <c r="B1" s="127"/>
      <c r="C1" s="127"/>
      <c r="D1" s="127"/>
      <c r="E1" s="127"/>
      <c r="F1" s="127"/>
      <c r="G1" s="127"/>
      <c r="H1" s="127"/>
    </row>
    <row r="2" spans="1:9" ht="21" customHeight="1" x14ac:dyDescent="0.4">
      <c r="A2" s="128" t="s">
        <v>72</v>
      </c>
      <c r="B2" s="129"/>
      <c r="C2" s="129"/>
      <c r="D2" s="129"/>
      <c r="E2" s="129"/>
      <c r="F2" s="129"/>
      <c r="G2" s="129"/>
      <c r="H2" s="130"/>
      <c r="I2" s="92">
        <v>9</v>
      </c>
    </row>
    <row r="3" spans="1:9" x14ac:dyDescent="0.4">
      <c r="A3" s="131" t="s">
        <v>106</v>
      </c>
      <c r="B3" s="132"/>
      <c r="C3" s="132"/>
      <c r="D3" s="132"/>
      <c r="E3" s="132"/>
      <c r="F3" s="132"/>
      <c r="G3" s="132"/>
      <c r="H3" s="133"/>
    </row>
    <row r="4" spans="1:9" x14ac:dyDescent="0.3">
      <c r="A4" s="20" t="s">
        <v>0</v>
      </c>
      <c r="B4" s="22" t="s">
        <v>1</v>
      </c>
      <c r="C4" s="20" t="s">
        <v>2</v>
      </c>
      <c r="D4" s="20" t="s">
        <v>3</v>
      </c>
      <c r="E4" s="21" t="s">
        <v>37</v>
      </c>
      <c r="F4" s="20" t="s">
        <v>4</v>
      </c>
      <c r="G4" s="22" t="s">
        <v>5</v>
      </c>
      <c r="H4" s="22" t="s">
        <v>23</v>
      </c>
    </row>
    <row r="5" spans="1:9" s="10" customFormat="1" x14ac:dyDescent="0.25">
      <c r="A5" s="134" t="s">
        <v>10</v>
      </c>
      <c r="B5" s="135"/>
      <c r="C5" s="135"/>
      <c r="D5" s="135"/>
      <c r="E5" s="135"/>
      <c r="F5" s="135"/>
      <c r="G5" s="135"/>
      <c r="H5" s="136"/>
      <c r="I5" s="92"/>
    </row>
    <row r="6" spans="1:9" s="10" customFormat="1" ht="30.75" customHeight="1" x14ac:dyDescent="0.25">
      <c r="A6" s="6" t="s">
        <v>64</v>
      </c>
      <c r="B6" s="24" t="s">
        <v>21</v>
      </c>
      <c r="C6" s="13" t="s">
        <v>14</v>
      </c>
      <c r="D6" s="13" t="s">
        <v>25</v>
      </c>
      <c r="E6" s="23">
        <v>3</v>
      </c>
      <c r="F6" s="13" t="s">
        <v>67</v>
      </c>
      <c r="G6" s="12" t="s">
        <v>137</v>
      </c>
      <c r="H6" s="32" t="s">
        <v>69</v>
      </c>
      <c r="I6" s="99">
        <f>9+17</f>
        <v>26</v>
      </c>
    </row>
    <row r="7" spans="1:9" s="10" customFormat="1" ht="33.75" customHeight="1" x14ac:dyDescent="0.25">
      <c r="A7" s="6" t="s">
        <v>6</v>
      </c>
      <c r="B7" s="12" t="s">
        <v>22</v>
      </c>
      <c r="C7" s="4" t="s">
        <v>14</v>
      </c>
      <c r="D7" s="4" t="s">
        <v>26</v>
      </c>
      <c r="E7" s="1">
        <v>3</v>
      </c>
      <c r="F7" s="4" t="s">
        <v>67</v>
      </c>
      <c r="G7" s="12" t="s">
        <v>137</v>
      </c>
      <c r="H7" s="32" t="s">
        <v>70</v>
      </c>
      <c r="I7" s="99">
        <f>9+10+17+5</f>
        <v>41</v>
      </c>
    </row>
    <row r="8" spans="1:9" s="38" customFormat="1" ht="16.5" x14ac:dyDescent="0.25">
      <c r="A8" s="140" t="s">
        <v>6</v>
      </c>
      <c r="B8" s="141" t="s">
        <v>111</v>
      </c>
      <c r="C8" s="142"/>
      <c r="D8" s="142" t="s">
        <v>93</v>
      </c>
      <c r="E8" s="143"/>
      <c r="F8" s="142"/>
      <c r="G8" s="144"/>
      <c r="H8" s="145" t="s">
        <v>112</v>
      </c>
      <c r="I8" s="100"/>
    </row>
    <row r="9" spans="1:9" s="10" customFormat="1" ht="21.95" customHeight="1" x14ac:dyDescent="0.25">
      <c r="A9" s="6" t="s">
        <v>7</v>
      </c>
      <c r="B9" s="12" t="s">
        <v>20</v>
      </c>
      <c r="C9" s="4" t="s">
        <v>14</v>
      </c>
      <c r="D9" s="4" t="s">
        <v>28</v>
      </c>
      <c r="E9" s="1">
        <v>3</v>
      </c>
      <c r="F9" s="4" t="s">
        <v>153</v>
      </c>
      <c r="G9" s="12" t="s">
        <v>137</v>
      </c>
      <c r="H9" s="32" t="s">
        <v>126</v>
      </c>
      <c r="I9" s="99">
        <f>9+14</f>
        <v>23</v>
      </c>
    </row>
    <row r="10" spans="1:9" s="10" customFormat="1" ht="21.95" customHeight="1" x14ac:dyDescent="0.25">
      <c r="A10" s="6" t="s">
        <v>8</v>
      </c>
      <c r="B10" s="12" t="s">
        <v>19</v>
      </c>
      <c r="C10" s="4" t="s">
        <v>14</v>
      </c>
      <c r="D10" s="4" t="s">
        <v>27</v>
      </c>
      <c r="E10" s="1">
        <v>3</v>
      </c>
      <c r="F10" s="4" t="s">
        <v>153</v>
      </c>
      <c r="G10" s="12" t="s">
        <v>137</v>
      </c>
      <c r="H10" s="32" t="s">
        <v>100</v>
      </c>
      <c r="I10" s="99">
        <f>9+10+14</f>
        <v>33</v>
      </c>
    </row>
    <row r="11" spans="1:9" s="10" customFormat="1" ht="21.95" customHeight="1" x14ac:dyDescent="0.25">
      <c r="A11" s="6" t="s">
        <v>66</v>
      </c>
      <c r="B11" s="12" t="s">
        <v>18</v>
      </c>
      <c r="C11" s="4" t="s">
        <v>15</v>
      </c>
      <c r="D11" s="4" t="s">
        <v>87</v>
      </c>
      <c r="E11" s="1">
        <v>3</v>
      </c>
      <c r="F11" s="4" t="s">
        <v>65</v>
      </c>
      <c r="G11" s="12" t="s">
        <v>138</v>
      </c>
      <c r="H11" s="32"/>
      <c r="I11" s="99"/>
    </row>
    <row r="12" spans="1:9" s="10" customFormat="1" ht="16.5" x14ac:dyDescent="0.25">
      <c r="A12" s="113" t="s">
        <v>11</v>
      </c>
      <c r="B12" s="113"/>
      <c r="C12" s="113"/>
      <c r="D12" s="113"/>
      <c r="E12" s="113"/>
      <c r="F12" s="113"/>
      <c r="G12" s="113"/>
      <c r="H12" s="113"/>
      <c r="I12" s="99"/>
    </row>
    <row r="13" spans="1:9" s="10" customFormat="1" ht="30" x14ac:dyDescent="0.25">
      <c r="A13" s="111" t="s">
        <v>6</v>
      </c>
      <c r="B13" s="36" t="s">
        <v>16</v>
      </c>
      <c r="C13" s="34" t="s">
        <v>14</v>
      </c>
      <c r="D13" s="34" t="s">
        <v>30</v>
      </c>
      <c r="E13" s="35">
        <v>4</v>
      </c>
      <c r="F13" s="34" t="s">
        <v>13</v>
      </c>
      <c r="G13" s="36" t="s">
        <v>150</v>
      </c>
      <c r="H13" s="112" t="s">
        <v>96</v>
      </c>
      <c r="I13" s="99">
        <f>9+5</f>
        <v>14</v>
      </c>
    </row>
    <row r="14" spans="1:9" s="10" customFormat="1" ht="30" x14ac:dyDescent="0.25">
      <c r="A14" s="6" t="s">
        <v>7</v>
      </c>
      <c r="B14" s="12" t="s">
        <v>16</v>
      </c>
      <c r="C14" s="4" t="s">
        <v>15</v>
      </c>
      <c r="D14" s="4" t="s">
        <v>31</v>
      </c>
      <c r="E14" s="1">
        <v>3</v>
      </c>
      <c r="F14" s="4" t="s">
        <v>13</v>
      </c>
      <c r="G14" s="41" t="s">
        <v>150</v>
      </c>
      <c r="H14" s="49"/>
      <c r="I14" s="99"/>
    </row>
    <row r="15" spans="1:9" s="10" customFormat="1" ht="16.5" x14ac:dyDescent="0.25">
      <c r="A15" s="140" t="s">
        <v>8</v>
      </c>
      <c r="B15" s="141" t="s">
        <v>111</v>
      </c>
      <c r="C15" s="142"/>
      <c r="D15" s="142" t="s">
        <v>93</v>
      </c>
      <c r="E15" s="143"/>
      <c r="F15" s="142"/>
      <c r="G15" s="141"/>
      <c r="H15" s="145" t="s">
        <v>112</v>
      </c>
      <c r="I15" s="99"/>
    </row>
    <row r="16" spans="1:9" s="107" customFormat="1" ht="16.5" x14ac:dyDescent="0.25">
      <c r="A16" s="18" t="s">
        <v>120</v>
      </c>
      <c r="B16" s="18" t="s">
        <v>117</v>
      </c>
      <c r="C16" s="18" t="s">
        <v>15</v>
      </c>
      <c r="D16" s="18" t="s">
        <v>132</v>
      </c>
      <c r="E16" s="82">
        <v>4</v>
      </c>
      <c r="F16" s="18" t="s">
        <v>118</v>
      </c>
      <c r="G16" s="18" t="s">
        <v>140</v>
      </c>
      <c r="H16" s="18" t="s">
        <v>141</v>
      </c>
    </row>
    <row r="17" spans="1:9" s="10" customFormat="1" ht="16.5" x14ac:dyDescent="0.25">
      <c r="A17" s="113" t="s">
        <v>12</v>
      </c>
      <c r="B17" s="113"/>
      <c r="C17" s="113"/>
      <c r="D17" s="113"/>
      <c r="E17" s="113"/>
      <c r="F17" s="113"/>
      <c r="G17" s="113"/>
      <c r="H17" s="113"/>
      <c r="I17" s="99"/>
    </row>
    <row r="18" spans="1:9" s="10" customFormat="1" ht="25.15" customHeight="1" x14ac:dyDescent="0.25">
      <c r="A18" s="3" t="s">
        <v>64</v>
      </c>
      <c r="B18" s="12" t="s">
        <v>82</v>
      </c>
      <c r="C18" s="4" t="s">
        <v>77</v>
      </c>
      <c r="D18" s="4" t="s">
        <v>73</v>
      </c>
      <c r="E18" s="1">
        <v>0</v>
      </c>
      <c r="F18" s="4" t="s">
        <v>74</v>
      </c>
      <c r="G18" s="12" t="s">
        <v>139</v>
      </c>
      <c r="H18" s="32" t="s">
        <v>88</v>
      </c>
      <c r="I18" s="99"/>
    </row>
    <row r="19" spans="1:9" s="10" customFormat="1" ht="42.75" x14ac:dyDescent="0.25">
      <c r="A19" s="3" t="s">
        <v>6</v>
      </c>
      <c r="B19" s="12" t="s">
        <v>17</v>
      </c>
      <c r="C19" s="4" t="s">
        <v>14</v>
      </c>
      <c r="D19" s="4" t="s">
        <v>29</v>
      </c>
      <c r="E19" s="1">
        <v>4</v>
      </c>
      <c r="F19" s="4" t="s">
        <v>75</v>
      </c>
      <c r="G19" s="50" t="s">
        <v>133</v>
      </c>
      <c r="H19" s="48" t="s">
        <v>97</v>
      </c>
      <c r="I19" s="99"/>
    </row>
    <row r="20" spans="1:9" s="10" customFormat="1" x14ac:dyDescent="0.25">
      <c r="A20" s="88" t="s">
        <v>53</v>
      </c>
      <c r="B20" s="91"/>
      <c r="E20" s="39"/>
      <c r="F20" s="40"/>
      <c r="G20" s="40"/>
      <c r="H20" s="40"/>
      <c r="I20" s="92"/>
    </row>
    <row r="21" spans="1:9" s="7" customFormat="1" x14ac:dyDescent="0.25">
      <c r="A21" s="138" t="s">
        <v>99</v>
      </c>
      <c r="B21" s="138"/>
      <c r="C21" s="138"/>
      <c r="D21" s="138"/>
      <c r="E21" s="138"/>
      <c r="F21" s="138"/>
      <c r="G21" s="138"/>
      <c r="H21" s="138"/>
      <c r="I21" s="92"/>
    </row>
    <row r="22" spans="1:9" s="7" customFormat="1" ht="16.5" customHeight="1" x14ac:dyDescent="0.25">
      <c r="A22" s="51" t="s">
        <v>144</v>
      </c>
      <c r="B22" s="51"/>
      <c r="C22" s="51"/>
      <c r="D22" s="51"/>
      <c r="E22" s="51"/>
      <c r="F22" s="51"/>
      <c r="G22" s="51"/>
      <c r="H22" s="51"/>
      <c r="I22" s="92"/>
    </row>
    <row r="23" spans="1:9" s="108" customFormat="1" ht="13.5" customHeight="1" x14ac:dyDescent="0.3">
      <c r="A23" s="51" t="s">
        <v>142</v>
      </c>
      <c r="B23" s="51"/>
      <c r="C23" s="51"/>
      <c r="D23" s="75"/>
      <c r="E23" s="17"/>
      <c r="F23" s="2"/>
      <c r="G23" s="9"/>
      <c r="H23" s="9"/>
      <c r="I23" s="8"/>
    </row>
    <row r="24" spans="1:9" s="108" customFormat="1" ht="13.5" customHeight="1" x14ac:dyDescent="0.3">
      <c r="A24" s="51" t="s">
        <v>143</v>
      </c>
      <c r="B24" s="51"/>
      <c r="C24" s="51"/>
      <c r="D24" s="75"/>
      <c r="E24" s="17"/>
      <c r="F24" s="2"/>
      <c r="G24" s="9"/>
      <c r="H24" s="9"/>
      <c r="I24" s="8"/>
    </row>
    <row r="25" spans="1:9" s="109" customFormat="1" ht="16.5" x14ac:dyDescent="0.25">
      <c r="A25" s="126" t="s">
        <v>119</v>
      </c>
      <c r="B25" s="126"/>
      <c r="C25" s="126"/>
      <c r="D25" s="126"/>
      <c r="E25" s="126"/>
      <c r="F25" s="126"/>
      <c r="G25" s="126"/>
      <c r="H25" s="126"/>
    </row>
    <row r="26" spans="1:9" s="75" customFormat="1" ht="17.25" customHeight="1" x14ac:dyDescent="0.3">
      <c r="A26" s="73" t="s">
        <v>110</v>
      </c>
      <c r="B26" s="74"/>
      <c r="C26" s="73"/>
      <c r="D26" s="73"/>
      <c r="G26" s="76"/>
      <c r="H26" s="76"/>
      <c r="I26" s="94"/>
    </row>
    <row r="27" spans="1:9" s="7" customFormat="1" x14ac:dyDescent="0.25">
      <c r="A27" s="139" t="s">
        <v>134</v>
      </c>
      <c r="B27" s="139"/>
      <c r="C27" s="139"/>
      <c r="D27" s="139"/>
      <c r="E27" s="139"/>
      <c r="F27" s="139"/>
      <c r="G27" s="139"/>
      <c r="H27" s="139"/>
      <c r="I27" s="92"/>
    </row>
    <row r="28" spans="1:9" s="2" customFormat="1" x14ac:dyDescent="0.3">
      <c r="A28" s="52" t="s">
        <v>107</v>
      </c>
      <c r="B28" s="53"/>
      <c r="C28" s="54"/>
      <c r="D28" s="55"/>
      <c r="E28" s="56"/>
      <c r="F28" s="56"/>
      <c r="G28" s="57"/>
      <c r="H28" s="9"/>
      <c r="I28" s="92"/>
    </row>
    <row r="29" spans="1:9" s="2" customFormat="1" x14ac:dyDescent="0.3">
      <c r="A29" s="58" t="s">
        <v>116</v>
      </c>
      <c r="B29" s="59"/>
      <c r="C29" s="60"/>
      <c r="D29" s="61"/>
      <c r="E29" s="62"/>
      <c r="F29" s="62"/>
      <c r="G29" s="63"/>
      <c r="H29" s="9"/>
      <c r="I29" s="92"/>
    </row>
    <row r="30" spans="1:9" s="2" customFormat="1" x14ac:dyDescent="0.3">
      <c r="A30" s="58" t="s">
        <v>108</v>
      </c>
      <c r="B30" s="59"/>
      <c r="C30" s="60"/>
      <c r="D30" s="61"/>
      <c r="E30" s="62"/>
      <c r="F30" s="62"/>
      <c r="G30" s="63"/>
      <c r="H30" s="9"/>
      <c r="I30" s="92"/>
    </row>
    <row r="31" spans="1:9" s="2" customFormat="1" x14ac:dyDescent="0.3">
      <c r="A31" s="64" t="s">
        <v>109</v>
      </c>
      <c r="B31" s="65"/>
      <c r="C31" s="66"/>
      <c r="D31" s="67"/>
      <c r="E31" s="68"/>
      <c r="F31" s="68"/>
      <c r="G31" s="69"/>
      <c r="H31" s="9"/>
      <c r="I31" s="92"/>
    </row>
    <row r="32" spans="1:9" s="70" customFormat="1" x14ac:dyDescent="0.3">
      <c r="A32" s="70" t="s">
        <v>115</v>
      </c>
      <c r="B32" s="44"/>
      <c r="C32" s="71"/>
      <c r="D32" s="27"/>
      <c r="G32" s="72"/>
      <c r="H32" s="72"/>
      <c r="I32" s="92"/>
    </row>
    <row r="33" spans="1:9" ht="21" customHeight="1" x14ac:dyDescent="0.4">
      <c r="A33" s="123" t="s">
        <v>72</v>
      </c>
      <c r="B33" s="124"/>
      <c r="C33" s="124"/>
      <c r="D33" s="124"/>
      <c r="E33" s="124"/>
      <c r="F33" s="124"/>
      <c r="G33" s="124"/>
      <c r="H33" s="125"/>
      <c r="I33" s="92">
        <v>13</v>
      </c>
    </row>
    <row r="34" spans="1:9" ht="21" customHeight="1" x14ac:dyDescent="0.4">
      <c r="A34" s="114" t="s">
        <v>105</v>
      </c>
      <c r="B34" s="115"/>
      <c r="C34" s="115"/>
      <c r="D34" s="115"/>
      <c r="E34" s="115"/>
      <c r="F34" s="115"/>
      <c r="G34" s="115"/>
      <c r="H34" s="116"/>
    </row>
    <row r="35" spans="1:9" ht="17.25" x14ac:dyDescent="0.35">
      <c r="A35" s="45" t="s">
        <v>0</v>
      </c>
      <c r="B35" s="45" t="s">
        <v>1</v>
      </c>
      <c r="C35" s="45" t="s">
        <v>2</v>
      </c>
      <c r="D35" s="45" t="s">
        <v>3</v>
      </c>
      <c r="E35" s="45" t="s">
        <v>37</v>
      </c>
      <c r="F35" s="45" t="s">
        <v>4</v>
      </c>
      <c r="G35" s="45" t="s">
        <v>5</v>
      </c>
      <c r="H35" s="45" t="s">
        <v>23</v>
      </c>
      <c r="I35" s="83"/>
    </row>
    <row r="36" spans="1:9" s="78" customFormat="1" ht="15" customHeight="1" x14ac:dyDescent="0.3">
      <c r="A36" s="137" t="s">
        <v>76</v>
      </c>
      <c r="B36" s="137"/>
      <c r="C36" s="137"/>
      <c r="D36" s="137"/>
      <c r="E36" s="137"/>
      <c r="F36" s="137"/>
      <c r="G36" s="137"/>
      <c r="H36" s="137"/>
      <c r="I36" s="104"/>
    </row>
    <row r="37" spans="1:9" s="78" customFormat="1" ht="19.5" customHeight="1" x14ac:dyDescent="0.3">
      <c r="A37" s="140" t="s">
        <v>102</v>
      </c>
      <c r="B37" s="146" t="s">
        <v>98</v>
      </c>
      <c r="C37" s="147" t="s">
        <v>15</v>
      </c>
      <c r="D37" s="142"/>
      <c r="E37" s="148">
        <v>0</v>
      </c>
      <c r="F37" s="141" t="s">
        <v>93</v>
      </c>
      <c r="G37" s="147"/>
      <c r="H37" s="145" t="s">
        <v>94</v>
      </c>
      <c r="I37" s="104"/>
    </row>
    <row r="38" spans="1:9" ht="15" customHeight="1" x14ac:dyDescent="0.3">
      <c r="A38" s="113" t="s">
        <v>9</v>
      </c>
      <c r="B38" s="113"/>
      <c r="C38" s="113"/>
      <c r="D38" s="113"/>
      <c r="E38" s="113"/>
      <c r="F38" s="113"/>
      <c r="G38" s="113"/>
      <c r="H38" s="113"/>
      <c r="I38" s="83"/>
    </row>
    <row r="39" spans="1:9" s="2" customFormat="1" ht="30" x14ac:dyDescent="0.3">
      <c r="A39" s="6" t="s">
        <v>6</v>
      </c>
      <c r="B39" s="4" t="s">
        <v>55</v>
      </c>
      <c r="C39" s="4" t="s">
        <v>14</v>
      </c>
      <c r="D39" s="24" t="s">
        <v>104</v>
      </c>
      <c r="E39" s="1">
        <v>3</v>
      </c>
      <c r="F39" s="12" t="s">
        <v>13</v>
      </c>
      <c r="G39" s="12" t="s">
        <v>139</v>
      </c>
      <c r="H39" s="32" t="s">
        <v>131</v>
      </c>
      <c r="I39" s="103">
        <f>13+5+9+7+14</f>
        <v>48</v>
      </c>
    </row>
    <row r="40" spans="1:9" s="7" customFormat="1" ht="18" customHeight="1" x14ac:dyDescent="0.25">
      <c r="A40" s="6" t="s">
        <v>7</v>
      </c>
      <c r="B40" s="4" t="s">
        <v>38</v>
      </c>
      <c r="C40" s="4" t="s">
        <v>15</v>
      </c>
      <c r="D40" s="13" t="s">
        <v>47</v>
      </c>
      <c r="E40" s="1">
        <v>3</v>
      </c>
      <c r="F40" s="12" t="s">
        <v>13</v>
      </c>
      <c r="G40" s="12" t="s">
        <v>151</v>
      </c>
      <c r="H40" s="12"/>
      <c r="I40" s="103"/>
    </row>
    <row r="41" spans="1:9" s="7" customFormat="1" ht="22.5" customHeight="1" x14ac:dyDescent="0.3">
      <c r="A41" s="37" t="s">
        <v>8</v>
      </c>
      <c r="B41" s="11" t="s">
        <v>33</v>
      </c>
      <c r="C41" s="11" t="s">
        <v>14</v>
      </c>
      <c r="D41" s="11" t="s">
        <v>39</v>
      </c>
      <c r="E41" s="14">
        <v>4</v>
      </c>
      <c r="F41" s="12" t="s">
        <v>71</v>
      </c>
      <c r="G41" s="12" t="s">
        <v>139</v>
      </c>
      <c r="H41" s="25" t="s">
        <v>96</v>
      </c>
      <c r="I41" s="103">
        <f>13+5</f>
        <v>18</v>
      </c>
    </row>
    <row r="42" spans="1:9" s="7" customFormat="1" ht="27" customHeight="1" x14ac:dyDescent="0.3">
      <c r="A42" s="37" t="s">
        <v>95</v>
      </c>
      <c r="B42" s="11" t="s">
        <v>33</v>
      </c>
      <c r="C42" s="11" t="s">
        <v>15</v>
      </c>
      <c r="D42" s="11" t="s">
        <v>40</v>
      </c>
      <c r="E42" s="14">
        <v>3</v>
      </c>
      <c r="F42" s="12" t="s">
        <v>71</v>
      </c>
      <c r="G42" s="12" t="s">
        <v>139</v>
      </c>
      <c r="H42" s="29"/>
      <c r="I42" s="103"/>
    </row>
    <row r="43" spans="1:9" s="30" customFormat="1" ht="15" customHeight="1" x14ac:dyDescent="0.35">
      <c r="A43" s="113" t="s">
        <v>36</v>
      </c>
      <c r="B43" s="113"/>
      <c r="C43" s="113"/>
      <c r="D43" s="113"/>
      <c r="E43" s="113"/>
      <c r="F43" s="113"/>
      <c r="G43" s="113"/>
      <c r="H43" s="113"/>
      <c r="I43" s="105"/>
    </row>
    <row r="44" spans="1:9" s="38" customFormat="1" ht="16.5" x14ac:dyDescent="0.25">
      <c r="A44" s="140" t="s">
        <v>6</v>
      </c>
      <c r="B44" s="141" t="s">
        <v>113</v>
      </c>
      <c r="C44" s="142"/>
      <c r="D44" s="142" t="s">
        <v>93</v>
      </c>
      <c r="E44" s="143"/>
      <c r="F44" s="142" t="s">
        <v>93</v>
      </c>
      <c r="G44" s="144"/>
      <c r="H44" s="145" t="s">
        <v>112</v>
      </c>
      <c r="I44" s="106"/>
    </row>
    <row r="45" spans="1:9" s="38" customFormat="1" ht="25.5" customHeight="1" x14ac:dyDescent="0.25">
      <c r="A45" s="6" t="s">
        <v>6</v>
      </c>
      <c r="B45" s="12" t="s">
        <v>79</v>
      </c>
      <c r="C45" s="4" t="s">
        <v>15</v>
      </c>
      <c r="D45" s="4" t="s">
        <v>46</v>
      </c>
      <c r="E45" s="1">
        <v>3</v>
      </c>
      <c r="F45" s="12" t="s">
        <v>75</v>
      </c>
      <c r="G45" s="12" t="s">
        <v>139</v>
      </c>
      <c r="H45" s="77"/>
      <c r="I45" s="106"/>
    </row>
    <row r="46" spans="1:9" s="38" customFormat="1" ht="21" customHeight="1" x14ac:dyDescent="0.25">
      <c r="A46" s="6" t="s">
        <v>7</v>
      </c>
      <c r="B46" s="4" t="s">
        <v>32</v>
      </c>
      <c r="C46" s="4" t="s">
        <v>14</v>
      </c>
      <c r="D46" s="4" t="s">
        <v>41</v>
      </c>
      <c r="E46" s="1">
        <v>3</v>
      </c>
      <c r="F46" s="12" t="s">
        <v>71</v>
      </c>
      <c r="G46" s="12" t="s">
        <v>146</v>
      </c>
      <c r="H46" s="77"/>
      <c r="I46" s="106"/>
    </row>
    <row r="47" spans="1:9" s="38" customFormat="1" ht="25.5" customHeight="1" x14ac:dyDescent="0.25">
      <c r="A47" s="6" t="s">
        <v>8</v>
      </c>
      <c r="B47" s="4" t="s">
        <v>32</v>
      </c>
      <c r="C47" s="4" t="s">
        <v>84</v>
      </c>
      <c r="D47" s="4" t="s">
        <v>42</v>
      </c>
      <c r="E47" s="1">
        <v>3</v>
      </c>
      <c r="F47" s="12" t="s">
        <v>71</v>
      </c>
      <c r="G47" s="12" t="s">
        <v>146</v>
      </c>
      <c r="H47" s="77"/>
      <c r="I47" s="106"/>
    </row>
    <row r="48" spans="1:9" s="7" customFormat="1" ht="30" customHeight="1" x14ac:dyDescent="0.25">
      <c r="A48" s="6" t="s">
        <v>95</v>
      </c>
      <c r="B48" s="12" t="s">
        <v>78</v>
      </c>
      <c r="C48" s="4" t="s">
        <v>15</v>
      </c>
      <c r="D48" s="4" t="s">
        <v>45</v>
      </c>
      <c r="E48" s="1">
        <v>3</v>
      </c>
      <c r="F48" s="12" t="s">
        <v>153</v>
      </c>
      <c r="G48" s="12" t="s">
        <v>146</v>
      </c>
      <c r="H48" s="46"/>
      <c r="I48" s="103"/>
    </row>
    <row r="49" spans="1:9" s="7" customFormat="1" ht="15" customHeight="1" x14ac:dyDescent="0.25">
      <c r="A49" s="113" t="s">
        <v>11</v>
      </c>
      <c r="B49" s="113"/>
      <c r="C49" s="113"/>
      <c r="D49" s="113"/>
      <c r="E49" s="113"/>
      <c r="F49" s="113"/>
      <c r="G49" s="113"/>
      <c r="H49" s="113"/>
      <c r="I49" s="103"/>
    </row>
    <row r="50" spans="1:9" s="7" customFormat="1" ht="15" x14ac:dyDescent="0.3">
      <c r="A50" s="140" t="s">
        <v>102</v>
      </c>
      <c r="B50" s="146" t="s">
        <v>98</v>
      </c>
      <c r="C50" s="147" t="s">
        <v>15</v>
      </c>
      <c r="D50" s="142"/>
      <c r="E50" s="148">
        <v>0</v>
      </c>
      <c r="F50" s="141" t="s">
        <v>93</v>
      </c>
      <c r="G50" s="149"/>
      <c r="H50" s="145" t="s">
        <v>94</v>
      </c>
      <c r="I50" s="103"/>
    </row>
    <row r="51" spans="1:9" s="7" customFormat="1" ht="30" x14ac:dyDescent="0.25">
      <c r="A51" s="6" t="s">
        <v>8</v>
      </c>
      <c r="B51" s="4" t="s">
        <v>56</v>
      </c>
      <c r="C51" s="4" t="s">
        <v>14</v>
      </c>
      <c r="D51" s="4" t="s">
        <v>57</v>
      </c>
      <c r="E51" s="1">
        <v>3</v>
      </c>
      <c r="F51" s="12" t="s">
        <v>101</v>
      </c>
      <c r="G51" s="4" t="s">
        <v>137</v>
      </c>
      <c r="H51" s="32" t="s">
        <v>125</v>
      </c>
      <c r="I51" s="103">
        <f>13+5</f>
        <v>18</v>
      </c>
    </row>
    <row r="52" spans="1:9" s="8" customFormat="1" ht="20.100000000000001" customHeight="1" x14ac:dyDescent="0.25">
      <c r="A52" s="140" t="s">
        <v>8</v>
      </c>
      <c r="B52" s="141" t="s">
        <v>113</v>
      </c>
      <c r="C52" s="142"/>
      <c r="D52" s="142" t="s">
        <v>93</v>
      </c>
      <c r="E52" s="143"/>
      <c r="F52" s="142" t="s">
        <v>93</v>
      </c>
      <c r="G52" s="141"/>
      <c r="H52" s="145" t="s">
        <v>112</v>
      </c>
      <c r="I52" s="101"/>
    </row>
    <row r="53" spans="1:9" s="107" customFormat="1" ht="16.5" x14ac:dyDescent="0.25">
      <c r="A53" s="18" t="s">
        <v>120</v>
      </c>
      <c r="B53" s="18" t="s">
        <v>117</v>
      </c>
      <c r="C53" s="18" t="s">
        <v>15</v>
      </c>
      <c r="D53" s="18" t="s">
        <v>132</v>
      </c>
      <c r="E53" s="82">
        <v>4</v>
      </c>
      <c r="F53" s="18" t="s">
        <v>118</v>
      </c>
      <c r="G53" s="18" t="s">
        <v>140</v>
      </c>
      <c r="H53" s="18" t="s">
        <v>141</v>
      </c>
    </row>
    <row r="54" spans="1:9" s="38" customFormat="1" ht="15" customHeight="1" x14ac:dyDescent="0.25">
      <c r="A54" s="113" t="s">
        <v>12</v>
      </c>
      <c r="B54" s="113"/>
      <c r="C54" s="113"/>
      <c r="D54" s="113"/>
      <c r="E54" s="113"/>
      <c r="F54" s="113"/>
      <c r="G54" s="113"/>
      <c r="H54" s="113"/>
      <c r="I54" s="106"/>
    </row>
    <row r="55" spans="1:9" s="7" customFormat="1" ht="24.75" customHeight="1" x14ac:dyDescent="0.25">
      <c r="A55" s="15" t="s">
        <v>89</v>
      </c>
      <c r="B55" s="4" t="s">
        <v>34</v>
      </c>
      <c r="C55" s="4" t="s">
        <v>14</v>
      </c>
      <c r="D55" s="4" t="s">
        <v>43</v>
      </c>
      <c r="E55" s="1">
        <v>3</v>
      </c>
      <c r="F55" s="12" t="s">
        <v>35</v>
      </c>
      <c r="G55" s="4" t="s">
        <v>147</v>
      </c>
      <c r="H55" s="102" t="s">
        <v>135</v>
      </c>
      <c r="I55" s="103">
        <f>13+5</f>
        <v>18</v>
      </c>
    </row>
    <row r="56" spans="1:9" s="7" customFormat="1" ht="20.100000000000001" customHeight="1" x14ac:dyDescent="0.25">
      <c r="A56" s="3" t="s">
        <v>90</v>
      </c>
      <c r="B56" s="4" t="s">
        <v>34</v>
      </c>
      <c r="C56" s="4" t="s">
        <v>15</v>
      </c>
      <c r="D56" s="4" t="s">
        <v>44</v>
      </c>
      <c r="E56" s="1">
        <v>2</v>
      </c>
      <c r="F56" s="12" t="s">
        <v>35</v>
      </c>
      <c r="G56" s="4" t="s">
        <v>147</v>
      </c>
      <c r="H56" s="25"/>
      <c r="I56" s="103"/>
    </row>
    <row r="57" spans="1:9" s="7" customFormat="1" x14ac:dyDescent="0.25">
      <c r="A57" s="88" t="s">
        <v>53</v>
      </c>
      <c r="B57" s="27"/>
      <c r="E57" s="17"/>
      <c r="F57" s="28"/>
      <c r="H57" s="28"/>
      <c r="I57" s="92"/>
    </row>
    <row r="58" spans="1:9" s="27" customFormat="1" ht="15" customHeight="1" x14ac:dyDescent="0.25">
      <c r="A58" s="110" t="s">
        <v>145</v>
      </c>
      <c r="B58" s="110"/>
      <c r="C58" s="110"/>
      <c r="D58" s="110"/>
      <c r="E58" s="110"/>
      <c r="F58" s="110"/>
      <c r="G58" s="110"/>
      <c r="H58" s="110"/>
      <c r="I58" s="92"/>
    </row>
    <row r="59" spans="1:9" s="108" customFormat="1" ht="15" customHeight="1" x14ac:dyDescent="0.3">
      <c r="A59" s="51" t="s">
        <v>142</v>
      </c>
      <c r="B59" s="51"/>
      <c r="C59" s="51"/>
      <c r="D59" s="75"/>
      <c r="E59" s="17"/>
      <c r="F59" s="2"/>
      <c r="G59" s="9"/>
      <c r="H59" s="9"/>
      <c r="I59" s="8"/>
    </row>
    <row r="60" spans="1:9" s="108" customFormat="1" ht="15" customHeight="1" x14ac:dyDescent="0.3">
      <c r="A60" s="51" t="s">
        <v>143</v>
      </c>
      <c r="B60" s="51"/>
      <c r="C60" s="51"/>
      <c r="D60" s="75"/>
      <c r="E60" s="17"/>
      <c r="F60" s="2"/>
      <c r="G60" s="9"/>
      <c r="H60" s="9"/>
      <c r="I60" s="8"/>
    </row>
    <row r="61" spans="1:9" s="109" customFormat="1" ht="15" customHeight="1" x14ac:dyDescent="0.25">
      <c r="A61" s="126" t="s">
        <v>119</v>
      </c>
      <c r="B61" s="126"/>
      <c r="C61" s="126"/>
      <c r="D61" s="126"/>
      <c r="E61" s="126"/>
      <c r="F61" s="126"/>
      <c r="G61" s="126"/>
      <c r="H61" s="126"/>
    </row>
    <row r="62" spans="1:9" s="2" customFormat="1" ht="15" customHeight="1" x14ac:dyDescent="0.3">
      <c r="A62" s="52" t="s">
        <v>107</v>
      </c>
      <c r="B62" s="53"/>
      <c r="C62" s="54"/>
      <c r="D62" s="55"/>
      <c r="E62" s="56"/>
      <c r="F62" s="56"/>
      <c r="G62" s="57"/>
      <c r="H62" s="9"/>
      <c r="I62" s="92"/>
    </row>
    <row r="63" spans="1:9" s="2" customFormat="1" ht="15" customHeight="1" x14ac:dyDescent="0.3">
      <c r="A63" s="58" t="s">
        <v>116</v>
      </c>
      <c r="B63" s="59"/>
      <c r="C63" s="60"/>
      <c r="D63" s="61"/>
      <c r="E63" s="62"/>
      <c r="F63" s="62"/>
      <c r="G63" s="63"/>
      <c r="H63" s="9"/>
      <c r="I63" s="92"/>
    </row>
    <row r="64" spans="1:9" s="2" customFormat="1" ht="15" customHeight="1" x14ac:dyDescent="0.3">
      <c r="A64" s="58" t="s">
        <v>108</v>
      </c>
      <c r="B64" s="59"/>
      <c r="C64" s="60"/>
      <c r="D64" s="61"/>
      <c r="E64" s="62"/>
      <c r="F64" s="62"/>
      <c r="G64" s="63"/>
      <c r="H64" s="9"/>
      <c r="I64" s="92"/>
    </row>
    <row r="65" spans="1:9" s="2" customFormat="1" ht="15" customHeight="1" x14ac:dyDescent="0.3">
      <c r="A65" s="64" t="s">
        <v>109</v>
      </c>
      <c r="B65" s="65"/>
      <c r="C65" s="66"/>
      <c r="D65" s="67"/>
      <c r="E65" s="68"/>
      <c r="F65" s="68"/>
      <c r="G65" s="69"/>
      <c r="H65" s="9"/>
      <c r="I65" s="92"/>
    </row>
    <row r="66" spans="1:9" s="2" customFormat="1" ht="15" customHeight="1" x14ac:dyDescent="0.3">
      <c r="A66" s="70" t="s">
        <v>115</v>
      </c>
      <c r="B66" s="44"/>
      <c r="C66" s="71"/>
      <c r="D66" s="27"/>
      <c r="E66" s="70"/>
      <c r="F66" s="70"/>
      <c r="G66" s="72"/>
      <c r="H66" s="72"/>
      <c r="I66" s="92"/>
    </row>
    <row r="68" spans="1:9" x14ac:dyDescent="0.4">
      <c r="A68" s="117" t="s">
        <v>72</v>
      </c>
      <c r="B68" s="118"/>
      <c r="C68" s="118"/>
      <c r="D68" s="118"/>
      <c r="E68" s="118"/>
      <c r="F68" s="118"/>
      <c r="G68" s="118"/>
      <c r="H68" s="119"/>
      <c r="I68" s="92">
        <v>9</v>
      </c>
    </row>
    <row r="69" spans="1:9" s="19" customFormat="1" x14ac:dyDescent="0.3">
      <c r="A69" s="120" t="s">
        <v>103</v>
      </c>
      <c r="B69" s="121"/>
      <c r="C69" s="121"/>
      <c r="D69" s="121"/>
      <c r="E69" s="121"/>
      <c r="F69" s="121"/>
      <c r="G69" s="121"/>
      <c r="H69" s="122"/>
      <c r="I69" s="93"/>
    </row>
    <row r="70" spans="1:9" s="19" customFormat="1" ht="14.25" customHeight="1" x14ac:dyDescent="0.3">
      <c r="A70" s="20" t="s">
        <v>0</v>
      </c>
      <c r="B70" s="20" t="s">
        <v>1</v>
      </c>
      <c r="C70" s="20" t="s">
        <v>2</v>
      </c>
      <c r="D70" s="20" t="s">
        <v>3</v>
      </c>
      <c r="E70" s="21" t="s">
        <v>37</v>
      </c>
      <c r="F70" s="22" t="s">
        <v>4</v>
      </c>
      <c r="G70" s="20" t="s">
        <v>5</v>
      </c>
      <c r="H70" s="22" t="s">
        <v>23</v>
      </c>
      <c r="I70" s="93"/>
    </row>
    <row r="71" spans="1:9" s="81" customFormat="1" ht="15" customHeight="1" x14ac:dyDescent="0.25">
      <c r="A71" s="113" t="s">
        <v>36</v>
      </c>
      <c r="B71" s="113"/>
      <c r="C71" s="113"/>
      <c r="D71" s="113"/>
      <c r="E71" s="113"/>
      <c r="F71" s="113"/>
      <c r="G71" s="113"/>
      <c r="H71" s="113"/>
      <c r="I71" s="96"/>
    </row>
    <row r="72" spans="1:9" s="8" customFormat="1" ht="22.15" customHeight="1" x14ac:dyDescent="0.25">
      <c r="A72" s="87" t="s">
        <v>102</v>
      </c>
      <c r="B72" s="4" t="s">
        <v>54</v>
      </c>
      <c r="C72" s="4" t="s">
        <v>14</v>
      </c>
      <c r="D72" s="4" t="s">
        <v>62</v>
      </c>
      <c r="E72" s="1">
        <v>3</v>
      </c>
      <c r="F72" s="12" t="s">
        <v>49</v>
      </c>
      <c r="G72" s="12" t="s">
        <v>147</v>
      </c>
      <c r="H72" s="16"/>
      <c r="I72" s="95"/>
    </row>
    <row r="73" spans="1:9" s="78" customFormat="1" ht="22.15" customHeight="1" x14ac:dyDescent="0.25">
      <c r="A73" s="6" t="s">
        <v>6</v>
      </c>
      <c r="B73" s="4" t="s">
        <v>50</v>
      </c>
      <c r="C73" s="4" t="s">
        <v>15</v>
      </c>
      <c r="D73" s="4" t="s">
        <v>59</v>
      </c>
      <c r="E73" s="1">
        <v>3</v>
      </c>
      <c r="F73" s="12" t="s">
        <v>51</v>
      </c>
      <c r="G73" s="12" t="s">
        <v>146</v>
      </c>
      <c r="H73" s="25"/>
      <c r="I73" s="95"/>
    </row>
    <row r="74" spans="1:9" s="8" customFormat="1" ht="51" x14ac:dyDescent="0.25">
      <c r="A74" s="6" t="s">
        <v>121</v>
      </c>
      <c r="B74" s="12" t="s">
        <v>85</v>
      </c>
      <c r="C74" s="4" t="s">
        <v>14</v>
      </c>
      <c r="D74" s="4" t="s">
        <v>86</v>
      </c>
      <c r="E74" s="1">
        <v>3</v>
      </c>
      <c r="F74" s="12" t="s">
        <v>48</v>
      </c>
      <c r="G74" s="12" t="s">
        <v>139</v>
      </c>
      <c r="H74" s="32" t="s">
        <v>136</v>
      </c>
      <c r="I74" s="101">
        <f>9+26+7+9</f>
        <v>51</v>
      </c>
    </row>
    <row r="75" spans="1:9" s="8" customFormat="1" ht="43.15" customHeight="1" x14ac:dyDescent="0.25">
      <c r="A75" s="6" t="s">
        <v>122</v>
      </c>
      <c r="B75" s="12" t="s">
        <v>92</v>
      </c>
      <c r="C75" s="11" t="s">
        <v>15</v>
      </c>
      <c r="D75" s="11" t="s">
        <v>91</v>
      </c>
      <c r="E75" s="1">
        <v>0</v>
      </c>
      <c r="F75" s="12" t="s">
        <v>123</v>
      </c>
      <c r="G75" s="12" t="s">
        <v>138</v>
      </c>
      <c r="H75" s="32" t="s">
        <v>148</v>
      </c>
      <c r="I75" s="101">
        <f>9+4+17</f>
        <v>30</v>
      </c>
    </row>
    <row r="76" spans="1:9" s="81" customFormat="1" ht="15" customHeight="1" x14ac:dyDescent="0.25">
      <c r="A76" s="113" t="s">
        <v>83</v>
      </c>
      <c r="B76" s="113"/>
      <c r="C76" s="113"/>
      <c r="D76" s="113"/>
      <c r="E76" s="113"/>
      <c r="F76" s="113"/>
      <c r="G76" s="113"/>
      <c r="H76" s="113"/>
      <c r="I76" s="96"/>
    </row>
    <row r="77" spans="1:9" s="81" customFormat="1" ht="24.75" customHeight="1" x14ac:dyDescent="0.25">
      <c r="A77" s="87" t="s">
        <v>7</v>
      </c>
      <c r="B77" s="12" t="s">
        <v>124</v>
      </c>
      <c r="C77" s="4" t="s">
        <v>15</v>
      </c>
      <c r="D77" s="4" t="s">
        <v>58</v>
      </c>
      <c r="E77" s="1">
        <v>3</v>
      </c>
      <c r="F77" s="12" t="s">
        <v>24</v>
      </c>
      <c r="G77" s="12"/>
      <c r="H77" s="16"/>
      <c r="I77" s="96"/>
    </row>
    <row r="78" spans="1:9" s="80" customFormat="1" ht="31.5" customHeight="1" x14ac:dyDescent="0.3">
      <c r="A78" s="6" t="s">
        <v>8</v>
      </c>
      <c r="B78" s="12" t="s">
        <v>80</v>
      </c>
      <c r="C78" s="4" t="s">
        <v>15</v>
      </c>
      <c r="D78" s="4" t="s">
        <v>60</v>
      </c>
      <c r="E78" s="1">
        <v>3</v>
      </c>
      <c r="F78" s="12" t="s">
        <v>49</v>
      </c>
      <c r="G78" s="11" t="s">
        <v>147</v>
      </c>
      <c r="H78" s="79"/>
      <c r="I78" s="97"/>
    </row>
    <row r="79" spans="1:9" s="107" customFormat="1" ht="16.5" x14ac:dyDescent="0.25">
      <c r="A79" s="18" t="s">
        <v>120</v>
      </c>
      <c r="B79" s="18" t="s">
        <v>117</v>
      </c>
      <c r="C79" s="18" t="s">
        <v>15</v>
      </c>
      <c r="D79" s="18" t="s">
        <v>132</v>
      </c>
      <c r="E79" s="82">
        <v>4</v>
      </c>
      <c r="F79" s="18" t="s">
        <v>118</v>
      </c>
      <c r="G79" s="18" t="s">
        <v>140</v>
      </c>
      <c r="H79" s="18" t="s">
        <v>141</v>
      </c>
    </row>
    <row r="80" spans="1:9" s="81" customFormat="1" ht="15" customHeight="1" x14ac:dyDescent="0.25">
      <c r="A80" s="113" t="s">
        <v>12</v>
      </c>
      <c r="B80" s="113"/>
      <c r="C80" s="113"/>
      <c r="D80" s="113"/>
      <c r="E80" s="113"/>
      <c r="F80" s="113"/>
      <c r="G80" s="113"/>
      <c r="H80" s="113"/>
      <c r="I80" s="96"/>
    </row>
    <row r="81" spans="1:9" s="8" customFormat="1" ht="24" customHeight="1" x14ac:dyDescent="0.25">
      <c r="A81" s="6" t="s">
        <v>6</v>
      </c>
      <c r="B81" s="12" t="s">
        <v>81</v>
      </c>
      <c r="C81" s="4" t="s">
        <v>15</v>
      </c>
      <c r="D81" s="4" t="s">
        <v>63</v>
      </c>
      <c r="E81" s="1">
        <v>3</v>
      </c>
      <c r="F81" s="12" t="s">
        <v>74</v>
      </c>
      <c r="G81" s="12" t="s">
        <v>139</v>
      </c>
      <c r="H81" s="26"/>
      <c r="I81" s="95"/>
    </row>
    <row r="82" spans="1:9" s="8" customFormat="1" ht="24" customHeight="1" x14ac:dyDescent="0.25">
      <c r="A82" s="6" t="s">
        <v>7</v>
      </c>
      <c r="B82" s="4" t="s">
        <v>52</v>
      </c>
      <c r="C82" s="4" t="s">
        <v>14</v>
      </c>
      <c r="D82" s="4" t="s">
        <v>61</v>
      </c>
      <c r="E82" s="1">
        <v>3</v>
      </c>
      <c r="F82" s="12" t="s">
        <v>13</v>
      </c>
      <c r="G82" s="12" t="s">
        <v>137</v>
      </c>
      <c r="H82" s="26"/>
      <c r="I82" s="95"/>
    </row>
    <row r="83" spans="1:9" s="31" customFormat="1" x14ac:dyDescent="0.25">
      <c r="A83" s="88" t="s">
        <v>53</v>
      </c>
      <c r="B83" s="88"/>
      <c r="C83" s="10"/>
      <c r="D83" s="10"/>
      <c r="E83" s="39"/>
      <c r="F83" s="40"/>
      <c r="G83" s="10"/>
      <c r="H83" s="40"/>
      <c r="I83" s="95"/>
    </row>
    <row r="84" spans="1:9" s="80" customFormat="1" x14ac:dyDescent="0.3">
      <c r="A84" s="88" t="s">
        <v>68</v>
      </c>
      <c r="B84" s="33"/>
      <c r="C84" s="83"/>
      <c r="D84" s="83"/>
      <c r="E84" s="84"/>
      <c r="F84" s="85"/>
      <c r="G84" s="83"/>
      <c r="H84" s="28"/>
      <c r="I84" s="97"/>
    </row>
    <row r="85" spans="1:9" s="89" customFormat="1" ht="15" customHeight="1" x14ac:dyDescent="0.25">
      <c r="A85" s="27" t="s">
        <v>127</v>
      </c>
      <c r="B85" s="27"/>
      <c r="C85" s="7"/>
      <c r="D85" s="7"/>
      <c r="E85" s="17"/>
      <c r="F85" s="28"/>
      <c r="G85" s="7"/>
      <c r="H85" s="28"/>
      <c r="I85" s="96"/>
    </row>
    <row r="86" spans="1:9" s="8" customFormat="1" ht="15" customHeight="1" x14ac:dyDescent="0.3">
      <c r="A86" s="2" t="s">
        <v>128</v>
      </c>
      <c r="B86" s="2"/>
      <c r="C86" s="2"/>
      <c r="D86" s="2"/>
      <c r="E86" s="17"/>
      <c r="F86" s="9"/>
      <c r="G86" s="2"/>
      <c r="H86" s="9"/>
      <c r="I86" s="95"/>
    </row>
    <row r="87" spans="1:9" s="8" customFormat="1" ht="15" customHeight="1" x14ac:dyDescent="0.3">
      <c r="A87" s="90" t="s">
        <v>149</v>
      </c>
      <c r="B87" s="90"/>
      <c r="C87" s="2"/>
      <c r="D87" s="2"/>
      <c r="E87" s="17"/>
      <c r="F87" s="9"/>
      <c r="G87" s="2"/>
      <c r="H87" s="9"/>
      <c r="I87" s="95"/>
    </row>
    <row r="88" spans="1:9" s="27" customFormat="1" ht="15" customHeight="1" x14ac:dyDescent="0.25">
      <c r="A88" s="110" t="s">
        <v>145</v>
      </c>
      <c r="B88" s="110"/>
      <c r="C88" s="110"/>
      <c r="D88" s="110"/>
      <c r="E88" s="110"/>
      <c r="F88" s="110"/>
      <c r="G88" s="110"/>
      <c r="H88" s="110"/>
      <c r="I88" s="92"/>
    </row>
    <row r="89" spans="1:9" s="108" customFormat="1" ht="15" customHeight="1" x14ac:dyDescent="0.3">
      <c r="A89" s="51" t="s">
        <v>142</v>
      </c>
      <c r="B89" s="51"/>
      <c r="C89" s="51"/>
      <c r="D89" s="75"/>
      <c r="E89" s="17"/>
      <c r="F89" s="2"/>
      <c r="G89" s="9"/>
      <c r="H89" s="9"/>
      <c r="I89" s="8"/>
    </row>
    <row r="90" spans="1:9" s="108" customFormat="1" ht="15" customHeight="1" x14ac:dyDescent="0.3">
      <c r="A90" s="51" t="s">
        <v>143</v>
      </c>
      <c r="B90" s="51"/>
      <c r="C90" s="51"/>
      <c r="D90" s="75"/>
      <c r="E90" s="17"/>
      <c r="F90" s="2"/>
      <c r="G90" s="9"/>
      <c r="H90" s="9"/>
      <c r="I90" s="8"/>
    </row>
    <row r="91" spans="1:9" s="109" customFormat="1" ht="15" customHeight="1" x14ac:dyDescent="0.25">
      <c r="A91" s="126" t="s">
        <v>119</v>
      </c>
      <c r="B91" s="126"/>
      <c r="C91" s="126"/>
      <c r="D91" s="126"/>
      <c r="E91" s="126"/>
      <c r="F91" s="126"/>
      <c r="G91" s="126"/>
      <c r="H91" s="126"/>
    </row>
    <row r="92" spans="1:9" s="8" customFormat="1" ht="15" customHeight="1" x14ac:dyDescent="0.3">
      <c r="A92" s="70" t="s">
        <v>129</v>
      </c>
      <c r="B92" s="70"/>
      <c r="C92" s="70"/>
      <c r="D92" s="70"/>
      <c r="E92" s="70"/>
      <c r="F92" s="70"/>
      <c r="G92" s="70"/>
      <c r="H92" s="70"/>
      <c r="I92" s="95"/>
    </row>
    <row r="93" spans="1:9" s="5" customFormat="1" ht="15" customHeight="1" x14ac:dyDescent="0.3">
      <c r="A93" s="70" t="s">
        <v>130</v>
      </c>
      <c r="B93" s="70"/>
      <c r="C93" s="70"/>
      <c r="D93" s="70"/>
      <c r="E93" s="70"/>
      <c r="F93" s="70"/>
      <c r="G93" s="70"/>
      <c r="H93" s="70"/>
      <c r="I93" s="98"/>
    </row>
    <row r="94" spans="1:9" s="5" customFormat="1" ht="15" customHeight="1" x14ac:dyDescent="0.3">
      <c r="A94" s="52" t="s">
        <v>107</v>
      </c>
      <c r="B94" s="53"/>
      <c r="C94" s="54"/>
      <c r="D94" s="55"/>
      <c r="E94" s="56"/>
      <c r="F94" s="56"/>
      <c r="G94" s="57"/>
      <c r="H94" s="9"/>
      <c r="I94" s="98"/>
    </row>
    <row r="95" spans="1:9" s="70" customFormat="1" ht="15" customHeight="1" x14ac:dyDescent="0.3">
      <c r="A95" s="58" t="s">
        <v>114</v>
      </c>
      <c r="B95" s="59"/>
      <c r="C95" s="60"/>
      <c r="D95" s="61"/>
      <c r="E95" s="62"/>
      <c r="F95" s="62"/>
      <c r="G95" s="63"/>
      <c r="H95" s="9"/>
      <c r="I95" s="92"/>
    </row>
    <row r="96" spans="1:9" s="70" customFormat="1" ht="15" customHeight="1" x14ac:dyDescent="0.3">
      <c r="A96" s="58" t="s">
        <v>108</v>
      </c>
      <c r="B96" s="59"/>
      <c r="C96" s="60"/>
      <c r="D96" s="61"/>
      <c r="E96" s="62"/>
      <c r="F96" s="62"/>
      <c r="G96" s="63"/>
      <c r="H96" s="9"/>
      <c r="I96" s="92"/>
    </row>
    <row r="97" spans="1:9" s="2" customFormat="1" ht="15" customHeight="1" x14ac:dyDescent="0.3">
      <c r="A97" s="64" t="s">
        <v>109</v>
      </c>
      <c r="B97" s="65"/>
      <c r="C97" s="66"/>
      <c r="D97" s="67"/>
      <c r="E97" s="68"/>
      <c r="F97" s="68"/>
      <c r="G97" s="69"/>
      <c r="H97" s="9"/>
      <c r="I97" s="92"/>
    </row>
    <row r="98" spans="1:9" s="2" customFormat="1" ht="15" customHeight="1" x14ac:dyDescent="0.3">
      <c r="A98" s="70" t="s">
        <v>115</v>
      </c>
      <c r="B98" s="44"/>
      <c r="C98" s="71"/>
      <c r="D98" s="27"/>
      <c r="E98" s="70"/>
      <c r="F98" s="70"/>
      <c r="G98" s="72"/>
      <c r="H98" s="72"/>
      <c r="I98" s="92"/>
    </row>
    <row r="99" spans="1:9" s="86" customFormat="1" x14ac:dyDescent="0.3">
      <c r="E99" s="84"/>
      <c r="F99" s="47"/>
      <c r="H99" s="47"/>
      <c r="I99" s="92"/>
    </row>
    <row r="100" spans="1:9" s="2" customFormat="1" x14ac:dyDescent="0.3">
      <c r="A100" s="42"/>
      <c r="B100" s="42"/>
      <c r="C100" s="42"/>
      <c r="D100" s="42"/>
      <c r="E100" s="39"/>
      <c r="F100" s="43"/>
      <c r="G100" s="42"/>
      <c r="H100" s="47"/>
      <c r="I100" s="92"/>
    </row>
    <row r="101" spans="1:9" s="70" customFormat="1" x14ac:dyDescent="0.3">
      <c r="A101" s="42"/>
      <c r="B101" s="42"/>
      <c r="C101" s="42"/>
      <c r="D101" s="42"/>
      <c r="E101" s="39"/>
      <c r="F101" s="43"/>
      <c r="G101" s="42"/>
      <c r="H101" s="47"/>
      <c r="I101" s="92"/>
    </row>
    <row r="102" spans="1:9" s="19" customFormat="1" x14ac:dyDescent="0.3">
      <c r="A102" s="42"/>
      <c r="B102" s="42"/>
      <c r="C102" s="42"/>
      <c r="D102" s="42"/>
      <c r="E102" s="39"/>
      <c r="F102" s="43"/>
      <c r="G102" s="42"/>
      <c r="H102" s="47"/>
      <c r="I102" s="93"/>
    </row>
    <row r="103" spans="1:9" s="5" customFormat="1" x14ac:dyDescent="0.3">
      <c r="A103" s="42"/>
      <c r="B103" s="43"/>
      <c r="C103" s="42"/>
      <c r="D103" s="42"/>
      <c r="E103" s="42"/>
      <c r="F103" s="42"/>
      <c r="G103" s="43"/>
      <c r="H103" s="43"/>
      <c r="I103" s="98"/>
    </row>
    <row r="104" spans="1:9" s="5" customFormat="1" x14ac:dyDescent="0.3">
      <c r="A104" s="42"/>
      <c r="B104" s="43"/>
      <c r="C104" s="42"/>
      <c r="D104" s="42"/>
      <c r="E104" s="42"/>
      <c r="F104" s="42"/>
      <c r="G104" s="43"/>
      <c r="H104" s="43"/>
      <c r="I104" s="98"/>
    </row>
    <row r="105" spans="1:9" s="5" customFormat="1" x14ac:dyDescent="0.3">
      <c r="A105" s="42"/>
      <c r="B105" s="43"/>
      <c r="C105" s="42"/>
      <c r="D105" s="42"/>
      <c r="E105" s="42"/>
      <c r="F105" s="42"/>
      <c r="G105" s="43"/>
      <c r="H105" s="43"/>
      <c r="I105" s="98"/>
    </row>
  </sheetData>
  <sheetProtection algorithmName="SHA-512" hashValue="IeC1RPnTnUvFNGxFINITAElzmT+OKxssvTkkQU0xfHwQKtMJ3FlSNQgeVBKusVXW4j3EBV1FfodsydkNj8+5IA==" saltValue="qPkhhcMHvAOFUksW1OxW2w==" spinCount="100000" sheet="1" objects="1" scenarios="1"/>
  <mergeCells count="23">
    <mergeCell ref="A33:H33"/>
    <mergeCell ref="A25:H25"/>
    <mergeCell ref="A61:H61"/>
    <mergeCell ref="A91:H91"/>
    <mergeCell ref="A1:H1"/>
    <mergeCell ref="A17:H17"/>
    <mergeCell ref="A2:H2"/>
    <mergeCell ref="A3:H3"/>
    <mergeCell ref="A5:H5"/>
    <mergeCell ref="A12:H12"/>
    <mergeCell ref="A71:H71"/>
    <mergeCell ref="A80:H80"/>
    <mergeCell ref="A36:H36"/>
    <mergeCell ref="A21:H21"/>
    <mergeCell ref="A27:H27"/>
    <mergeCell ref="A43:H43"/>
    <mergeCell ref="A49:H49"/>
    <mergeCell ref="A76:H76"/>
    <mergeCell ref="A34:H34"/>
    <mergeCell ref="A38:H38"/>
    <mergeCell ref="A68:H68"/>
    <mergeCell ref="A69:H69"/>
    <mergeCell ref="A54:H54"/>
  </mergeCells>
  <pageMargins left="0.23622047244094491" right="0.23622047244094491" top="0.35433070866141736" bottom="0.35433070866141736" header="0.11811023622047245" footer="0.11811023622047245"/>
  <pageSetup paperSize="9" scale="89" orientation="landscape" r:id="rId1"/>
  <rowBreaks count="2" manualBreakCount="2">
    <brk id="32" max="16383" man="1"/>
    <brk id="6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SzociológiaBA</vt:lpstr>
      <vt:lpstr>SzociológiaBA!Nyomtatási_terület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Horváth Katalin</dc:creator>
  <cp:lastModifiedBy>Graholy Éva</cp:lastModifiedBy>
  <cp:lastPrinted>2025-07-30T11:31:52Z</cp:lastPrinted>
  <dcterms:created xsi:type="dcterms:W3CDTF">2012-06-08T06:18:43Z</dcterms:created>
  <dcterms:modified xsi:type="dcterms:W3CDTF">2025-08-14T11:09:00Z</dcterms:modified>
</cp:coreProperties>
</file>